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70" activeTab="1"/>
  </bookViews>
  <sheets>
    <sheet name="試合日程" sheetId="2" r:id="rId1"/>
    <sheet name="初日リーグ戦結果" sheetId="3" r:id="rId2"/>
  </sheets>
  <definedNames>
    <definedName name="_xlnm.Print_Area" localSheetId="0">試合日程!$A$1:$I$34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2" l="1"/>
  <c r="H26" i="2"/>
  <c r="G27" i="2"/>
  <c r="F27" i="2"/>
  <c r="G26" i="2"/>
  <c r="F26" i="2"/>
  <c r="E27" i="2"/>
  <c r="D27" i="2"/>
  <c r="E26" i="2"/>
  <c r="D26" i="2"/>
  <c r="C27" i="2"/>
  <c r="B27" i="2"/>
  <c r="C26" i="2"/>
  <c r="B26" i="2"/>
  <c r="I18" i="2"/>
  <c r="H18" i="2"/>
  <c r="I17" i="2"/>
  <c r="H17" i="2"/>
  <c r="G18" i="2"/>
  <c r="F18" i="2"/>
  <c r="G17" i="2"/>
  <c r="F17" i="2"/>
  <c r="E18" i="2"/>
  <c r="D18" i="2"/>
  <c r="E17" i="2"/>
  <c r="D17" i="2"/>
  <c r="C18" i="2"/>
  <c r="B18" i="2"/>
  <c r="C17" i="2"/>
  <c r="E7" i="2"/>
  <c r="D7" i="2"/>
  <c r="G6" i="2"/>
  <c r="F6" i="2"/>
  <c r="H9" i="2" l="1"/>
  <c r="H7" i="2"/>
  <c r="I15" i="2" l="1"/>
  <c r="B17" i="2"/>
  <c r="I25" i="2" l="1"/>
  <c r="H25" i="2"/>
  <c r="I24" i="2"/>
  <c r="H24" i="2"/>
  <c r="G25" i="2"/>
  <c r="F25" i="2"/>
  <c r="G24" i="2"/>
  <c r="F24" i="2"/>
  <c r="E25" i="2"/>
  <c r="D25" i="2"/>
  <c r="E24" i="2"/>
  <c r="D24" i="2"/>
  <c r="C25" i="2"/>
  <c r="B25" i="2"/>
  <c r="C24" i="2"/>
  <c r="B24" i="2"/>
  <c r="I16" i="2" l="1"/>
  <c r="H16" i="2"/>
  <c r="H15" i="2"/>
  <c r="G16" i="2"/>
  <c r="F16" i="2"/>
  <c r="G15" i="2"/>
  <c r="F15" i="2"/>
  <c r="E16" i="2"/>
  <c r="D16" i="2"/>
  <c r="E15" i="2"/>
  <c r="D15" i="2"/>
  <c r="C16" i="2"/>
  <c r="B16" i="2"/>
  <c r="C15" i="2"/>
  <c r="B15" i="2"/>
  <c r="K43" i="3" l="1"/>
  <c r="K42" i="3"/>
  <c r="K41" i="3"/>
  <c r="K40" i="3"/>
  <c r="K33" i="3"/>
  <c r="K32" i="3"/>
  <c r="K31" i="3"/>
  <c r="K30" i="3"/>
  <c r="M43" i="3"/>
  <c r="M42" i="3"/>
  <c r="M41" i="3"/>
  <c r="M40" i="3"/>
  <c r="M33" i="3"/>
  <c r="M32" i="3"/>
  <c r="M31" i="3"/>
  <c r="M30" i="3"/>
  <c r="P40" i="3"/>
  <c r="P43" i="3"/>
  <c r="P42" i="3"/>
  <c r="P41" i="3"/>
  <c r="P33" i="3"/>
  <c r="P32" i="3"/>
  <c r="P31" i="3"/>
  <c r="P30" i="3"/>
  <c r="K21" i="3"/>
  <c r="K20" i="3"/>
  <c r="K23" i="3"/>
  <c r="K22" i="3"/>
  <c r="M23" i="3"/>
  <c r="M22" i="3"/>
  <c r="M21" i="3"/>
  <c r="M20" i="3"/>
  <c r="P20" i="3"/>
  <c r="P23" i="3"/>
  <c r="P22" i="3"/>
  <c r="P21" i="3"/>
  <c r="B25" i="3"/>
  <c r="K13" i="3"/>
  <c r="K12" i="3"/>
  <c r="M13" i="3"/>
  <c r="M12" i="3"/>
  <c r="P13" i="3"/>
  <c r="P12" i="3"/>
  <c r="P11" i="3"/>
  <c r="M11" i="3"/>
  <c r="K11" i="3"/>
  <c r="K10" i="3"/>
  <c r="M10" i="3"/>
  <c r="P10" i="3"/>
  <c r="B7" i="2" l="1"/>
  <c r="A39" i="3" l="1"/>
  <c r="A38" i="3"/>
  <c r="A37" i="3"/>
  <c r="A36" i="3"/>
  <c r="A29" i="3"/>
  <c r="A28" i="3"/>
  <c r="A27" i="3"/>
  <c r="A26" i="3"/>
  <c r="A19" i="3"/>
  <c r="A18" i="3"/>
  <c r="A17" i="3"/>
  <c r="A16" i="3"/>
  <c r="A9" i="3"/>
  <c r="A8" i="3"/>
  <c r="A7" i="3"/>
  <c r="A6" i="3"/>
  <c r="I8" i="2" l="1"/>
  <c r="H8" i="2"/>
  <c r="G8" i="2"/>
  <c r="F8" i="2"/>
  <c r="E8" i="2"/>
  <c r="D8" i="2"/>
  <c r="C8" i="2"/>
  <c r="B8" i="2"/>
  <c r="I11" i="2"/>
  <c r="G11" i="2"/>
  <c r="E11" i="2"/>
  <c r="C11" i="2"/>
  <c r="H11" i="2"/>
  <c r="F11" i="2"/>
  <c r="D11" i="2"/>
  <c r="B11" i="2"/>
  <c r="I10" i="2"/>
  <c r="G10" i="2"/>
  <c r="E10" i="2"/>
  <c r="H10" i="2"/>
  <c r="F10" i="2"/>
  <c r="D10" i="2"/>
  <c r="C10" i="2"/>
  <c r="B10" i="2"/>
  <c r="I9" i="2"/>
  <c r="G9" i="2"/>
  <c r="E9" i="2"/>
  <c r="F9" i="2"/>
  <c r="D9" i="2"/>
  <c r="C9" i="2"/>
  <c r="B9" i="2"/>
  <c r="I7" i="2"/>
  <c r="G7" i="2"/>
  <c r="C7" i="2"/>
  <c r="F7" i="2"/>
  <c r="I6" i="2"/>
  <c r="E6" i="2"/>
  <c r="C6" i="2"/>
  <c r="H6" i="2"/>
  <c r="D6" i="2"/>
  <c r="B6" i="2"/>
  <c r="N35" i="3" l="1"/>
  <c r="J35" i="3"/>
  <c r="F35" i="3"/>
  <c r="B35" i="3"/>
  <c r="N25" i="3"/>
  <c r="J25" i="3"/>
  <c r="F25" i="3"/>
  <c r="N15" i="3"/>
  <c r="J15" i="3"/>
  <c r="F15" i="3"/>
  <c r="B15" i="3"/>
  <c r="A43" i="3" l="1"/>
  <c r="A42" i="3"/>
  <c r="A41" i="3"/>
  <c r="A40" i="3"/>
  <c r="A33" i="3"/>
  <c r="A32" i="3"/>
  <c r="A31" i="3"/>
  <c r="A30" i="3"/>
  <c r="A23" i="3"/>
  <c r="A22" i="3"/>
  <c r="A21" i="3"/>
  <c r="A20" i="3"/>
  <c r="A13" i="3"/>
  <c r="A12" i="3"/>
  <c r="A11" i="3"/>
  <c r="A10" i="3"/>
  <c r="N5" i="3"/>
  <c r="J5" i="3"/>
  <c r="F5" i="3"/>
  <c r="B5" i="3"/>
</calcChain>
</file>

<file path=xl/sharedStrings.xml><?xml version="1.0" encoding="utf-8"?>
<sst xmlns="http://schemas.openxmlformats.org/spreadsheetml/2006/main" count="223" uniqueCount="56">
  <si>
    <t>試合日程</t>
    <rPh sb="0" eb="2">
      <t>シアイ</t>
    </rPh>
    <rPh sb="2" eb="4">
      <t>ニッテイ</t>
    </rPh>
    <phoneticPr fontId="1"/>
  </si>
  <si>
    <t>○第２日目（５月４日）</t>
    <rPh sb="1" eb="2">
      <t>ダイ</t>
    </rPh>
    <rPh sb="3" eb="4">
      <t>ニチ</t>
    </rPh>
    <rPh sb="4" eb="5">
      <t>メ</t>
    </rPh>
    <rPh sb="7" eb="8">
      <t>ガツ</t>
    </rPh>
    <rPh sb="9" eb="10">
      <t>ニチ</t>
    </rPh>
    <phoneticPr fontId="1"/>
  </si>
  <si>
    <t>OPEN</t>
    <phoneticPr fontId="1"/>
  </si>
  <si>
    <t>○第３日目（５月５日）</t>
    <rPh sb="1" eb="2">
      <t>ダイ</t>
    </rPh>
    <rPh sb="3" eb="4">
      <t>ニチ</t>
    </rPh>
    <rPh sb="4" eb="5">
      <t>メ</t>
    </rPh>
    <rPh sb="7" eb="8">
      <t>ガツ</t>
    </rPh>
    <rPh sb="9" eb="10">
      <t>ニチ</t>
    </rPh>
    <phoneticPr fontId="1"/>
  </si>
  <si>
    <t>草津グリーンスタジアム</t>
    <rPh sb="0" eb="2">
      <t>クサツ</t>
    </rPh>
    <phoneticPr fontId="1"/>
  </si>
  <si>
    <t>Aリーグ</t>
    <phoneticPr fontId="1"/>
  </si>
  <si>
    <t>Bリーグ</t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</si>
  <si>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</si>
  <si>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</si>
  <si>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分</t>
    <rPh sb="0" eb="1">
      <t>ワ</t>
    </rPh>
    <phoneticPr fontId="1"/>
  </si>
  <si>
    <t>回</t>
    <rPh sb="0" eb="1">
      <t>カイ</t>
    </rPh>
    <phoneticPr fontId="1"/>
  </si>
  <si>
    <t>失点</t>
    <rPh sb="0" eb="2">
      <t>シッテン</t>
    </rPh>
    <phoneticPr fontId="1"/>
  </si>
  <si>
    <t>得点</t>
    <rPh sb="0" eb="2">
      <t>トクテン</t>
    </rPh>
    <phoneticPr fontId="1"/>
  </si>
  <si>
    <t>Dリーグ</t>
    <phoneticPr fontId="1"/>
  </si>
  <si>
    <t>Cリーグ</t>
    <phoneticPr fontId="1"/>
  </si>
  <si>
    <t>飛龍</t>
    <rPh sb="0" eb="2">
      <t>ヒリュウ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</si>
  <si>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</si>
  <si>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</si>
  <si>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</si>
  <si>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</si>
  <si>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栗東</t>
    <rPh sb="0" eb="2">
      <t>リットウ</t>
    </rPh>
    <phoneticPr fontId="1"/>
  </si>
  <si>
    <t>中部第一</t>
    <rPh sb="0" eb="2">
      <t>チュウブ</t>
    </rPh>
    <rPh sb="2" eb="4">
      <t>ダイイチ</t>
    </rPh>
    <phoneticPr fontId="1"/>
  </si>
  <si>
    <t>多度津</t>
    <rPh sb="0" eb="3">
      <t>タドツ</t>
    </rPh>
    <phoneticPr fontId="1"/>
  </si>
  <si>
    <t>日本文理</t>
    <rPh sb="0" eb="4">
      <t>ニホンブンリ</t>
    </rPh>
    <phoneticPr fontId="1"/>
  </si>
  <si>
    <t>高梁</t>
    <rPh sb="0" eb="2">
      <t>タカハシ</t>
    </rPh>
    <phoneticPr fontId="1"/>
  </si>
  <si>
    <t>岐阜聖徳</t>
    <rPh sb="0" eb="2">
      <t>ギフ</t>
    </rPh>
    <rPh sb="2" eb="4">
      <t>ショウトク</t>
    </rPh>
    <phoneticPr fontId="1"/>
  </si>
  <si>
    <t>徳島科技</t>
    <rPh sb="0" eb="2">
      <t>トクシマ</t>
    </rPh>
    <rPh sb="2" eb="3">
      <t>カ</t>
    </rPh>
    <rPh sb="3" eb="4">
      <t>ギ</t>
    </rPh>
    <phoneticPr fontId="1"/>
  </si>
  <si>
    <t>豊川</t>
    <rPh sb="0" eb="2">
      <t>トヨカワ</t>
    </rPh>
    <phoneticPr fontId="1"/>
  </si>
  <si>
    <t>滝川</t>
    <rPh sb="0" eb="2">
      <t>タキガワ</t>
    </rPh>
    <phoneticPr fontId="1"/>
  </si>
  <si>
    <t>山崎</t>
    <rPh sb="0" eb="2">
      <t>ヤマサキ</t>
    </rPh>
    <phoneticPr fontId="1"/>
  </si>
  <si>
    <t>南陽</t>
    <rPh sb="0" eb="2">
      <t>ナンヨウ</t>
    </rPh>
    <phoneticPr fontId="1"/>
  </si>
  <si>
    <t>綾部</t>
    <rPh sb="0" eb="2">
      <t>アヤベ</t>
    </rPh>
    <phoneticPr fontId="1"/>
  </si>
  <si>
    <t>箕島</t>
    <rPh sb="0" eb="2">
      <t>ミノシマ</t>
    </rPh>
    <phoneticPr fontId="1"/>
  </si>
  <si>
    <t>野村運動公園（体育館側）</t>
    <rPh sb="0" eb="2">
      <t>ノムラ</t>
    </rPh>
    <rPh sb="2" eb="4">
      <t>ウンドウ</t>
    </rPh>
    <rPh sb="4" eb="6">
      <t>コウエン</t>
    </rPh>
    <rPh sb="7" eb="10">
      <t>タイイクカン</t>
    </rPh>
    <rPh sb="10" eb="11">
      <t>ガワ</t>
    </rPh>
    <phoneticPr fontId="1"/>
  </si>
  <si>
    <t>野村運動公園（草津駅側）</t>
    <rPh sb="0" eb="2">
      <t>ノムラ</t>
    </rPh>
    <rPh sb="2" eb="4">
      <t>ウンドウ</t>
    </rPh>
    <rPh sb="4" eb="6">
      <t>コウエン</t>
    </rPh>
    <rPh sb="7" eb="9">
      <t>クサツ</t>
    </rPh>
    <rPh sb="9" eb="10">
      <t>エキ</t>
    </rPh>
    <rPh sb="10" eb="11">
      <t>ガワ</t>
    </rPh>
    <phoneticPr fontId="1"/>
  </si>
  <si>
    <t>A会場</t>
    <rPh sb="1" eb="3">
      <t>カイジョウ</t>
    </rPh>
    <phoneticPr fontId="1"/>
  </si>
  <si>
    <t>B会場</t>
    <rPh sb="1" eb="3">
      <t>カイジョウ</t>
    </rPh>
    <phoneticPr fontId="1"/>
  </si>
  <si>
    <t>C会場</t>
    <rPh sb="1" eb="3">
      <t>カイジョウ</t>
    </rPh>
    <phoneticPr fontId="1"/>
  </si>
  <si>
    <t>D会場</t>
    <rPh sb="1" eb="3">
      <t>カイジョウ</t>
    </rPh>
    <phoneticPr fontId="1"/>
  </si>
  <si>
    <r>
      <t>○第１日目（５月３日）　</t>
    </r>
    <r>
      <rPr>
        <sz val="12"/>
        <color theme="1"/>
        <rFont val="ＭＳ Ｐゴシック"/>
        <family val="3"/>
        <charset val="128"/>
        <scheme val="minor"/>
      </rPr>
      <t/>
    </r>
    <rPh sb="1" eb="2">
      <t>ダイ</t>
    </rPh>
    <rPh sb="3" eb="4">
      <t>ニチ</t>
    </rPh>
    <rPh sb="4" eb="5">
      <t>メ</t>
    </rPh>
    <rPh sb="7" eb="8">
      <t>ガツ</t>
    </rPh>
    <rPh sb="9" eb="10">
      <t>ニチ</t>
    </rPh>
    <phoneticPr fontId="1"/>
  </si>
  <si>
    <t>※左のチームが一塁側ベンチです。</t>
    <phoneticPr fontId="1"/>
  </si>
  <si>
    <t>勝敗表</t>
    <rPh sb="0" eb="3">
      <t>ショウハイヒョウ</t>
    </rPh>
    <phoneticPr fontId="1"/>
  </si>
  <si>
    <t>興國</t>
    <rPh sb="0" eb="1">
      <t>キョウ</t>
    </rPh>
    <rPh sb="1" eb="2">
      <t>コク</t>
    </rPh>
    <phoneticPr fontId="1"/>
  </si>
  <si>
    <t>-</t>
    <phoneticPr fontId="1"/>
  </si>
  <si>
    <t>-</t>
    <phoneticPr fontId="1"/>
  </si>
  <si>
    <t>-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</si>
  <si>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</si>
  <si>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</si>
  <si>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</si>
  <si>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</si>
  <si>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</t>
    <phoneticPr fontId="1"/>
  </si>
  <si>
    <t>④</t>
    <phoneticPr fontId="1"/>
  </si>
  <si>
    <t>①</t>
    <phoneticPr fontId="1"/>
  </si>
  <si>
    <t>彦根工業</t>
    <rPh sb="0" eb="2">
      <t>ヒコネ</t>
    </rPh>
    <rPh sb="2" eb="3">
      <t>コウ</t>
    </rPh>
    <rPh sb="3" eb="4">
      <t>ギョウ</t>
    </rPh>
    <phoneticPr fontId="1"/>
  </si>
  <si>
    <t>日本精工スポーツセンター</t>
    <rPh sb="0" eb="2">
      <t>ニホン</t>
    </rPh>
    <rPh sb="2" eb="4">
      <t>セイコウ</t>
    </rPh>
    <phoneticPr fontId="1"/>
  </si>
  <si>
    <t>◎1次予選リーグ</t>
    <rPh sb="2" eb="3">
      <t>ジ</t>
    </rPh>
    <rPh sb="3" eb="5">
      <t>ヨセン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</si>
</sst>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i/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u val="double"/>
      <sz val="20"/>
      <color theme="1"/>
      <name val="ＤＦ特太ゴシック体"/>
      <family val="3"/>
      <charset val="128"/>
    </font>
    <font>
      <b/>
      <u val="double"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double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>
      <alignment vertical="center"/>
    </xf>
    <xf numFmtId="20" fontId="2" fillId="0" borderId="6" xfId="0" applyNumberFormat="1" applyFont="1" applyBorder="1">
      <alignment vertical="center"/>
    </xf>
    <xf numFmtId="20" fontId="2" fillId="0" borderId="13" xfId="0" applyNumberFormat="1" applyFont="1" applyBorder="1">
      <alignment vertical="center"/>
    </xf>
    <xf numFmtId="20" fontId="2" fillId="0" borderId="9" xfId="0" applyNumberFormat="1" applyFont="1" applyBorder="1">
      <alignment vertical="center"/>
    </xf>
    <xf numFmtId="0" fontId="4" fillId="0" borderId="14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2" xfId="0" quotePrefix="1" applyBorder="1" applyAlignment="1">
      <alignment horizontal="center" vertical="center"/>
    </xf>
    <xf numFmtId="0" fontId="0" fillId="0" borderId="27" xfId="0" quotePrefix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8" xfId="0" quotePrefix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quotePrefix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quotePrefix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view="pageBreakPreview" topLeftCell="A28" zoomScaleNormal="100" zoomScaleSheetLayoutView="100" workbookViewId="0">
      <selection activeCell="K26" sqref="K26"/>
    </sheetView>
  </sheetViews>
  <sheetFormatPr defaultRowHeight="18.75"/>
  <cols>
    <col min="1" max="1" width="7.5" style="1" customWidth="1"/>
    <col min="2" max="9" width="10" style="1" customWidth="1"/>
  </cols>
  <sheetData>
    <row r="1" spans="1:14" ht="21.95" customHeight="1">
      <c r="A1" s="26" t="s">
        <v>0</v>
      </c>
    </row>
    <row r="2" spans="1:14" ht="21.95" customHeight="1">
      <c r="A2" s="24" t="s">
        <v>40</v>
      </c>
    </row>
    <row r="3" spans="1:14" ht="14.25" customHeight="1">
      <c r="A3" s="28"/>
    </row>
    <row r="4" spans="1:14" ht="21.95" customHeight="1" thickBot="1">
      <c r="A4" s="1" t="s">
        <v>39</v>
      </c>
    </row>
    <row r="5" spans="1:14" ht="21.95" customHeight="1">
      <c r="A5" s="2"/>
      <c r="B5" s="48" t="s">
        <v>35</v>
      </c>
      <c r="C5" s="48"/>
      <c r="D5" s="48" t="s">
        <v>36</v>
      </c>
      <c r="E5" s="48"/>
      <c r="F5" s="48" t="s">
        <v>37</v>
      </c>
      <c r="G5" s="48"/>
      <c r="H5" s="48" t="s">
        <v>38</v>
      </c>
      <c r="I5" s="49"/>
      <c r="K5" t="s">
        <v>16</v>
      </c>
      <c r="L5" t="s">
        <v>17</v>
      </c>
      <c r="M5" t="s">
        <v>18</v>
      </c>
      <c r="N5" t="s">
        <v>19</v>
      </c>
    </row>
    <row r="6" spans="1:14" ht="21.95" customHeight="1">
      <c r="A6" s="5">
        <v>0.39583333333333331</v>
      </c>
      <c r="B6" s="15" t="str">
        <f>K8</f>
        <v>綾部</v>
      </c>
      <c r="C6" s="16" t="str">
        <f>K9</f>
        <v>興國</v>
      </c>
      <c r="D6" s="15" t="str">
        <f>L8</f>
        <v>滝川</v>
      </c>
      <c r="E6" s="16" t="str">
        <f>L9</f>
        <v>箕島</v>
      </c>
      <c r="F6" s="15" t="str">
        <f>L6</f>
        <v>中部第一</v>
      </c>
      <c r="G6" s="16" t="str">
        <f>L7</f>
        <v>飛龍</v>
      </c>
      <c r="H6" s="15" t="str">
        <f>N8</f>
        <v>南陽</v>
      </c>
      <c r="I6" s="17" t="str">
        <f>N9</f>
        <v>栗東</v>
      </c>
      <c r="K6" t="s">
        <v>22</v>
      </c>
      <c r="L6" t="s">
        <v>21</v>
      </c>
      <c r="M6" t="s">
        <v>23</v>
      </c>
      <c r="N6" t="s">
        <v>24</v>
      </c>
    </row>
    <row r="7" spans="1:14" ht="21.95" customHeight="1">
      <c r="A7" s="6">
        <v>0.4513888888888889</v>
      </c>
      <c r="B7" s="18" t="str">
        <f>K6</f>
        <v>多度津</v>
      </c>
      <c r="C7" s="19" t="str">
        <f>K7</f>
        <v>岐阜聖徳</v>
      </c>
      <c r="D7" s="18" t="str">
        <f>M8</f>
        <v>山崎</v>
      </c>
      <c r="E7" s="19" t="str">
        <f>M9</f>
        <v>彦根工業</v>
      </c>
      <c r="F7" s="18" t="str">
        <f>M6</f>
        <v>日本文理</v>
      </c>
      <c r="G7" s="19" t="str">
        <f>M7</f>
        <v>徳島科技</v>
      </c>
      <c r="H7" s="18" t="str">
        <f>N9</f>
        <v>栗東</v>
      </c>
      <c r="I7" s="20" t="str">
        <f>N7</f>
        <v>豊川</v>
      </c>
      <c r="K7" t="s">
        <v>25</v>
      </c>
      <c r="L7" t="s">
        <v>15</v>
      </c>
      <c r="M7" t="s">
        <v>26</v>
      </c>
      <c r="N7" t="s">
        <v>27</v>
      </c>
    </row>
    <row r="8" spans="1:14" ht="21.95" customHeight="1">
      <c r="A8" s="6">
        <v>0.50694444444444442</v>
      </c>
      <c r="B8" s="18" t="str">
        <f>K6</f>
        <v>多度津</v>
      </c>
      <c r="C8" s="19" t="str">
        <f>K8</f>
        <v>綾部</v>
      </c>
      <c r="D8" s="18" t="str">
        <f>L6</f>
        <v>中部第一</v>
      </c>
      <c r="E8" s="19" t="str">
        <f>L8</f>
        <v>滝川</v>
      </c>
      <c r="F8" s="18" t="str">
        <f>M6</f>
        <v>日本文理</v>
      </c>
      <c r="G8" s="19" t="str">
        <f>M8</f>
        <v>山崎</v>
      </c>
      <c r="H8" s="18" t="str">
        <f>N6</f>
        <v>高梁</v>
      </c>
      <c r="I8" s="20" t="str">
        <f>N8</f>
        <v>南陽</v>
      </c>
      <c r="K8" t="s">
        <v>31</v>
      </c>
      <c r="L8" t="s">
        <v>28</v>
      </c>
      <c r="M8" t="s">
        <v>29</v>
      </c>
      <c r="N8" t="s">
        <v>30</v>
      </c>
    </row>
    <row r="9" spans="1:14" ht="21.95" customHeight="1">
      <c r="A9" s="6">
        <v>0.5625</v>
      </c>
      <c r="B9" s="18" t="str">
        <f>K9</f>
        <v>興國</v>
      </c>
      <c r="C9" s="19" t="str">
        <f>K7</f>
        <v>岐阜聖徳</v>
      </c>
      <c r="D9" s="18" t="str">
        <f>L9</f>
        <v>箕島</v>
      </c>
      <c r="E9" s="19" t="str">
        <f>L7</f>
        <v>飛龍</v>
      </c>
      <c r="F9" s="18" t="str">
        <f>M9</f>
        <v>彦根工業</v>
      </c>
      <c r="G9" s="19" t="str">
        <f>M7</f>
        <v>徳島科技</v>
      </c>
      <c r="H9" s="18" t="str">
        <f>N6</f>
        <v>高梁</v>
      </c>
      <c r="I9" s="20" t="str">
        <f>N7</f>
        <v>豊川</v>
      </c>
      <c r="K9" t="s">
        <v>42</v>
      </c>
      <c r="L9" t="s">
        <v>32</v>
      </c>
      <c r="M9" t="s">
        <v>53</v>
      </c>
      <c r="N9" t="s">
        <v>20</v>
      </c>
    </row>
    <row r="10" spans="1:14" ht="21.95" customHeight="1">
      <c r="A10" s="6">
        <v>0.61805555555555558</v>
      </c>
      <c r="B10" s="18" t="str">
        <f>K8</f>
        <v>綾部</v>
      </c>
      <c r="C10" s="19" t="str">
        <f>K7</f>
        <v>岐阜聖徳</v>
      </c>
      <c r="D10" s="18" t="str">
        <f>L8</f>
        <v>滝川</v>
      </c>
      <c r="E10" s="19" t="str">
        <f>L7</f>
        <v>飛龍</v>
      </c>
      <c r="F10" s="18" t="str">
        <f>M8</f>
        <v>山崎</v>
      </c>
      <c r="G10" s="19" t="str">
        <f>M7</f>
        <v>徳島科技</v>
      </c>
      <c r="H10" s="18" t="str">
        <f>N8</f>
        <v>南陽</v>
      </c>
      <c r="I10" s="20" t="str">
        <f>N7</f>
        <v>豊川</v>
      </c>
    </row>
    <row r="11" spans="1:14" ht="21.95" customHeight="1" thickBot="1">
      <c r="A11" s="7">
        <v>0.67361111111111116</v>
      </c>
      <c r="B11" s="21" t="str">
        <f>K6</f>
        <v>多度津</v>
      </c>
      <c r="C11" s="22" t="str">
        <f>K9</f>
        <v>興國</v>
      </c>
      <c r="D11" s="21" t="str">
        <f>L6</f>
        <v>中部第一</v>
      </c>
      <c r="E11" s="22" t="str">
        <f>L9</f>
        <v>箕島</v>
      </c>
      <c r="F11" s="21" t="str">
        <f>M6</f>
        <v>日本文理</v>
      </c>
      <c r="G11" s="22" t="str">
        <f>M9</f>
        <v>彦根工業</v>
      </c>
      <c r="H11" s="21" t="str">
        <f>N6</f>
        <v>高梁</v>
      </c>
      <c r="I11" s="23" t="str">
        <f>N9</f>
        <v>栗東</v>
      </c>
    </row>
    <row r="12" spans="1:14" ht="21.95" customHeight="1"/>
    <row r="13" spans="1:14" ht="21.95" customHeight="1" thickBot="1">
      <c r="A13" s="1" t="s">
        <v>1</v>
      </c>
    </row>
    <row r="14" spans="1:14" ht="21.95" customHeight="1">
      <c r="A14" s="2"/>
      <c r="B14" s="48" t="s">
        <v>35</v>
      </c>
      <c r="C14" s="48"/>
      <c r="D14" s="48" t="s">
        <v>36</v>
      </c>
      <c r="E14" s="48"/>
      <c r="F14" s="48" t="s">
        <v>37</v>
      </c>
      <c r="G14" s="48"/>
      <c r="H14" s="48" t="s">
        <v>38</v>
      </c>
      <c r="I14" s="49"/>
    </row>
    <row r="15" spans="1:14" ht="21.95" customHeight="1">
      <c r="A15" s="5">
        <v>0.35416666666666669</v>
      </c>
      <c r="B15" s="15" t="str">
        <f>K9</f>
        <v>興國</v>
      </c>
      <c r="C15" s="16" t="str">
        <f>N9</f>
        <v>栗東</v>
      </c>
      <c r="D15" s="15" t="str">
        <f>L7</f>
        <v>飛龍</v>
      </c>
      <c r="E15" s="16" t="str">
        <f>K7</f>
        <v>岐阜聖徳</v>
      </c>
      <c r="F15" s="15" t="str">
        <f>M7</f>
        <v>徳島科技</v>
      </c>
      <c r="G15" s="16" t="str">
        <f>L6</f>
        <v>中部第一</v>
      </c>
      <c r="H15" s="15" t="str">
        <f>N7</f>
        <v>豊川</v>
      </c>
      <c r="I15" s="17" t="str">
        <f>M9</f>
        <v>彦根工業</v>
      </c>
    </row>
    <row r="16" spans="1:14" ht="21.95" customHeight="1">
      <c r="A16" s="6">
        <v>0.41666666666666669</v>
      </c>
      <c r="B16" s="18" t="str">
        <f>M6</f>
        <v>日本文理</v>
      </c>
      <c r="C16" s="19" t="str">
        <f>L8</f>
        <v>滝川</v>
      </c>
      <c r="D16" s="18" t="str">
        <f>N8</f>
        <v>南陽</v>
      </c>
      <c r="E16" s="19" t="str">
        <f>M8</f>
        <v>山崎</v>
      </c>
      <c r="F16" s="18" t="str">
        <f>K6</f>
        <v>多度津</v>
      </c>
      <c r="G16" s="19" t="str">
        <f>N6</f>
        <v>高梁</v>
      </c>
      <c r="H16" s="18" t="str">
        <f>L9</f>
        <v>箕島</v>
      </c>
      <c r="I16" s="20" t="str">
        <f>K8</f>
        <v>綾部</v>
      </c>
    </row>
    <row r="17" spans="1:9" ht="21.95" customHeight="1">
      <c r="A17" s="6">
        <v>0.52083333333333337</v>
      </c>
      <c r="B17" s="18" t="str">
        <f>K9</f>
        <v>興國</v>
      </c>
      <c r="C17" s="19" t="str">
        <f>M6</f>
        <v>日本文理</v>
      </c>
      <c r="D17" s="18" t="str">
        <f>L7</f>
        <v>飛龍</v>
      </c>
      <c r="E17" s="46" t="str">
        <f>M8</f>
        <v>山崎</v>
      </c>
      <c r="F17" s="45" t="str">
        <f>M7</f>
        <v>徳島科技</v>
      </c>
      <c r="G17" s="46" t="str">
        <f>K6</f>
        <v>多度津</v>
      </c>
      <c r="H17" s="45" t="str">
        <f>N7</f>
        <v>豊川</v>
      </c>
      <c r="I17" s="47" t="str">
        <f>K8</f>
        <v>綾部</v>
      </c>
    </row>
    <row r="18" spans="1:9" ht="21.95" customHeight="1">
      <c r="A18" s="6">
        <v>0.58333333333333337</v>
      </c>
      <c r="B18" s="45" t="str">
        <f>N9</f>
        <v>栗東</v>
      </c>
      <c r="C18" s="46" t="str">
        <f>L8</f>
        <v>滝川</v>
      </c>
      <c r="D18" s="45" t="str">
        <f>K7</f>
        <v>岐阜聖徳</v>
      </c>
      <c r="E18" s="46" t="str">
        <f>N8</f>
        <v>南陽</v>
      </c>
      <c r="F18" s="45" t="str">
        <f>L6</f>
        <v>中部第一</v>
      </c>
      <c r="G18" s="46" t="str">
        <f>N6</f>
        <v>高梁</v>
      </c>
      <c r="H18" s="45" t="str">
        <f>M9</f>
        <v>彦根工業</v>
      </c>
      <c r="I18" s="47" t="str">
        <f>L9</f>
        <v>箕島</v>
      </c>
    </row>
    <row r="19" spans="1:9" ht="21.95" customHeight="1">
      <c r="A19" s="6">
        <v>0.64583333333333337</v>
      </c>
      <c r="B19" s="8" t="s">
        <v>2</v>
      </c>
      <c r="C19" s="9"/>
      <c r="D19" s="8" t="s">
        <v>2</v>
      </c>
      <c r="E19" s="9"/>
      <c r="F19" s="8" t="s">
        <v>2</v>
      </c>
      <c r="G19" s="9"/>
      <c r="H19" s="8" t="s">
        <v>2</v>
      </c>
      <c r="I19" s="4"/>
    </row>
    <row r="20" spans="1:9" ht="21.95" customHeight="1" thickBot="1">
      <c r="A20" s="7">
        <v>0.6875</v>
      </c>
      <c r="B20" s="10" t="s">
        <v>2</v>
      </c>
      <c r="C20" s="11"/>
      <c r="D20" s="10" t="s">
        <v>2</v>
      </c>
      <c r="E20" s="11"/>
      <c r="F20" s="10" t="s">
        <v>2</v>
      </c>
      <c r="G20" s="11"/>
      <c r="H20" s="10" t="s">
        <v>2</v>
      </c>
      <c r="I20" s="3"/>
    </row>
    <row r="21" spans="1:9" ht="21.95" customHeight="1"/>
    <row r="22" spans="1:9" ht="21.95" customHeight="1" thickBot="1">
      <c r="A22" s="1" t="s">
        <v>3</v>
      </c>
    </row>
    <row r="23" spans="1:9" ht="21.95" customHeight="1">
      <c r="A23" s="2"/>
      <c r="B23" s="48" t="s">
        <v>35</v>
      </c>
      <c r="C23" s="48"/>
      <c r="D23" s="48" t="s">
        <v>36</v>
      </c>
      <c r="E23" s="48"/>
      <c r="F23" s="48" t="s">
        <v>37</v>
      </c>
      <c r="G23" s="48"/>
      <c r="H23" s="48" t="s">
        <v>38</v>
      </c>
      <c r="I23" s="49"/>
    </row>
    <row r="24" spans="1:9" ht="21.95" customHeight="1">
      <c r="A24" s="5">
        <v>0.35416666666666669</v>
      </c>
      <c r="B24" s="15" t="str">
        <f>K9</f>
        <v>興國</v>
      </c>
      <c r="C24" s="16" t="str">
        <f>I16</f>
        <v>綾部</v>
      </c>
      <c r="D24" s="42" t="str">
        <f>B16</f>
        <v>日本文理</v>
      </c>
      <c r="E24" s="43" t="str">
        <f>H15</f>
        <v>豊川</v>
      </c>
      <c r="F24" s="42" t="str">
        <f>C16</f>
        <v>滝川</v>
      </c>
      <c r="G24" s="43" t="str">
        <f>H16</f>
        <v>箕島</v>
      </c>
      <c r="H24" s="42" t="str">
        <f>C15</f>
        <v>栗東</v>
      </c>
      <c r="I24" s="44" t="str">
        <f>G16</f>
        <v>高梁</v>
      </c>
    </row>
    <row r="25" spans="1:9" ht="21.95" customHeight="1">
      <c r="A25" s="6">
        <v>0.41666666666666669</v>
      </c>
      <c r="B25" s="45" t="str">
        <f>F15</f>
        <v>徳島科技</v>
      </c>
      <c r="C25" s="46" t="str">
        <f>D15</f>
        <v>飛龍</v>
      </c>
      <c r="D25" s="45" t="str">
        <f>F16</f>
        <v>多度津</v>
      </c>
      <c r="E25" s="46" t="str">
        <f>E16</f>
        <v>山崎</v>
      </c>
      <c r="F25" s="45" t="str">
        <f>G15</f>
        <v>中部第一</v>
      </c>
      <c r="G25" s="46" t="str">
        <f>E15</f>
        <v>岐阜聖徳</v>
      </c>
      <c r="H25" s="45" t="str">
        <f>I15</f>
        <v>彦根工業</v>
      </c>
      <c r="I25" s="47" t="str">
        <f>D16</f>
        <v>南陽</v>
      </c>
    </row>
    <row r="26" spans="1:9" ht="21.95" customHeight="1">
      <c r="A26" s="6">
        <v>0.52083333333333337</v>
      </c>
      <c r="B26" s="18" t="str">
        <f>B24</f>
        <v>興國</v>
      </c>
      <c r="C26" s="46" t="str">
        <f>C25</f>
        <v>飛龍</v>
      </c>
      <c r="D26" s="45" t="str">
        <f>D24</f>
        <v>日本文理</v>
      </c>
      <c r="E26" s="46" t="str">
        <f>D25</f>
        <v>多度津</v>
      </c>
      <c r="F26" s="45" t="str">
        <f>F24</f>
        <v>滝川</v>
      </c>
      <c r="G26" s="46" t="str">
        <f>F25</f>
        <v>中部第一</v>
      </c>
      <c r="H26" s="45" t="str">
        <f>I24</f>
        <v>高梁</v>
      </c>
      <c r="I26" s="47" t="str">
        <f>I25</f>
        <v>南陽</v>
      </c>
    </row>
    <row r="27" spans="1:9" ht="21.95" customHeight="1">
      <c r="A27" s="6">
        <v>0.58333333333333337</v>
      </c>
      <c r="B27" s="45" t="str">
        <f>C24</f>
        <v>綾部</v>
      </c>
      <c r="C27" s="46" t="str">
        <f>B25</f>
        <v>徳島科技</v>
      </c>
      <c r="D27" s="45" t="str">
        <f>E24</f>
        <v>豊川</v>
      </c>
      <c r="E27" s="46" t="str">
        <f>E25</f>
        <v>山崎</v>
      </c>
      <c r="F27" s="45" t="str">
        <f>G24</f>
        <v>箕島</v>
      </c>
      <c r="G27" s="46" t="str">
        <f>G25</f>
        <v>岐阜聖徳</v>
      </c>
      <c r="H27" s="45"/>
      <c r="I27" s="47"/>
    </row>
    <row r="28" spans="1:9" ht="21.95" customHeight="1" thickBot="1">
      <c r="A28" s="7">
        <v>0.64583333333333337</v>
      </c>
      <c r="B28" s="10" t="s">
        <v>2</v>
      </c>
      <c r="C28" s="11"/>
      <c r="D28" s="10" t="s">
        <v>2</v>
      </c>
      <c r="E28" s="11"/>
      <c r="F28" s="10" t="s">
        <v>2</v>
      </c>
      <c r="G28" s="11"/>
      <c r="H28" s="10" t="s">
        <v>2</v>
      </c>
      <c r="I28" s="3"/>
    </row>
    <row r="29" spans="1:9" ht="21.95" customHeight="1"/>
    <row r="30" spans="1:9" ht="21.95" customHeight="1"/>
    <row r="31" spans="1:9" ht="21.95" customHeight="1">
      <c r="B31" s="27" t="s">
        <v>35</v>
      </c>
      <c r="D31" s="1" t="s">
        <v>4</v>
      </c>
    </row>
    <row r="32" spans="1:9" ht="21.95" customHeight="1">
      <c r="B32" s="27" t="s">
        <v>36</v>
      </c>
      <c r="D32" s="1" t="s">
        <v>34</v>
      </c>
    </row>
    <row r="33" spans="2:4" ht="21.95" customHeight="1">
      <c r="B33" s="27" t="s">
        <v>37</v>
      </c>
      <c r="D33" s="1" t="s">
        <v>33</v>
      </c>
    </row>
    <row r="34" spans="2:4" ht="21.95" customHeight="1">
      <c r="B34" s="27" t="s">
        <v>38</v>
      </c>
      <c r="D34" s="1" t="s">
        <v>54</v>
      </c>
    </row>
  </sheetData>
  <mergeCells count="12">
    <mergeCell ref="B23:C23"/>
    <mergeCell ref="D23:E23"/>
    <mergeCell ref="F23:G23"/>
    <mergeCell ref="H23:I23"/>
    <mergeCell ref="B5:C5"/>
    <mergeCell ref="D5:E5"/>
    <mergeCell ref="F5:G5"/>
    <mergeCell ref="H5:I5"/>
    <mergeCell ref="B14:C14"/>
    <mergeCell ref="D14:E14"/>
    <mergeCell ref="F14:G14"/>
    <mergeCell ref="H14:I14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3"/>
  <sheetViews>
    <sheetView tabSelected="1" view="pageBreakPreview" zoomScale="90" zoomScaleNormal="100" zoomScaleSheetLayoutView="90" workbookViewId="0">
      <selection activeCell="K3" sqref="K3"/>
    </sheetView>
  </sheetViews>
  <sheetFormatPr defaultRowHeight="13.5"/>
  <cols>
    <col min="1" max="1" width="15.625" customWidth="1"/>
    <col min="2" max="2" width="4.5" style="33" customWidth="1"/>
    <col min="3" max="3" width="4.5" customWidth="1"/>
    <col min="4" max="17" width="4.5" style="33" customWidth="1"/>
  </cols>
  <sheetData>
    <row r="1" spans="1:17" ht="24">
      <c r="A1" s="26" t="s">
        <v>41</v>
      </c>
    </row>
    <row r="2" spans="1:17" ht="10.5" customHeight="1">
      <c r="A2" s="26"/>
    </row>
    <row r="3" spans="1:17" ht="17.25">
      <c r="A3" s="24" t="s">
        <v>55</v>
      </c>
    </row>
    <row r="4" spans="1:17" ht="10.5" customHeight="1">
      <c r="A4" s="25"/>
    </row>
    <row r="5" spans="1:17" ht="23.1" customHeight="1" thickBot="1">
      <c r="A5" s="12" t="s">
        <v>5</v>
      </c>
      <c r="B5" s="50" t="str">
        <f>A6</f>
        <v>多度津</v>
      </c>
      <c r="C5" s="51"/>
      <c r="D5" s="51"/>
      <c r="E5" s="52"/>
      <c r="F5" s="53" t="str">
        <f>A7</f>
        <v>岐阜聖徳</v>
      </c>
      <c r="G5" s="51"/>
      <c r="H5" s="51"/>
      <c r="I5" s="52"/>
      <c r="J5" s="53" t="str">
        <f>A8</f>
        <v>綾部</v>
      </c>
      <c r="K5" s="51"/>
      <c r="L5" s="51"/>
      <c r="M5" s="52"/>
      <c r="N5" s="53" t="str">
        <f>A9</f>
        <v>興國</v>
      </c>
      <c r="O5" s="51"/>
      <c r="P5" s="51"/>
      <c r="Q5" s="52"/>
    </row>
    <row r="6" spans="1:17" ht="23.1" customHeight="1" thickTop="1">
      <c r="A6" s="29" t="str">
        <f>試合日程!K6</f>
        <v>多度津</v>
      </c>
      <c r="B6" s="54"/>
      <c r="C6" s="55"/>
      <c r="D6" s="55"/>
      <c r="E6" s="56"/>
      <c r="F6" s="37">
        <v>6</v>
      </c>
      <c r="G6" s="32" t="s">
        <v>43</v>
      </c>
      <c r="H6" s="38">
        <v>2</v>
      </c>
      <c r="I6" s="39">
        <v>5</v>
      </c>
      <c r="J6" s="37">
        <v>1</v>
      </c>
      <c r="K6" s="32" t="s">
        <v>43</v>
      </c>
      <c r="L6" s="38">
        <v>3</v>
      </c>
      <c r="M6" s="39">
        <v>7</v>
      </c>
      <c r="N6" s="37">
        <v>0</v>
      </c>
      <c r="O6" s="32" t="s">
        <v>43</v>
      </c>
      <c r="P6" s="38">
        <v>1</v>
      </c>
      <c r="Q6" s="39">
        <v>5</v>
      </c>
    </row>
    <row r="7" spans="1:17" ht="23.1" customHeight="1">
      <c r="A7" s="30" t="str">
        <f>試合日程!K7</f>
        <v>岐阜聖徳</v>
      </c>
      <c r="B7" s="34">
        <v>2</v>
      </c>
      <c r="C7" s="31" t="s">
        <v>43</v>
      </c>
      <c r="D7" s="35">
        <v>6</v>
      </c>
      <c r="E7" s="36">
        <v>5</v>
      </c>
      <c r="F7" s="57"/>
      <c r="G7" s="58"/>
      <c r="H7" s="58"/>
      <c r="I7" s="59"/>
      <c r="J7" s="40">
        <v>0</v>
      </c>
      <c r="K7" s="31" t="s">
        <v>43</v>
      </c>
      <c r="L7" s="35">
        <v>2</v>
      </c>
      <c r="M7" s="36">
        <v>5</v>
      </c>
      <c r="N7" s="40">
        <v>0</v>
      </c>
      <c r="O7" s="31" t="s">
        <v>45</v>
      </c>
      <c r="P7" s="35">
        <v>4</v>
      </c>
      <c r="Q7" s="36">
        <v>5</v>
      </c>
    </row>
    <row r="8" spans="1:17" ht="23.1" customHeight="1">
      <c r="A8" s="30" t="str">
        <f>試合日程!K8</f>
        <v>綾部</v>
      </c>
      <c r="B8" s="34">
        <v>3</v>
      </c>
      <c r="C8" s="31" t="s">
        <v>44</v>
      </c>
      <c r="D8" s="35">
        <v>1</v>
      </c>
      <c r="E8" s="36">
        <v>7</v>
      </c>
      <c r="F8" s="40">
        <v>2</v>
      </c>
      <c r="G8" s="31" t="s">
        <v>43</v>
      </c>
      <c r="H8" s="35">
        <v>0</v>
      </c>
      <c r="I8" s="36">
        <v>5</v>
      </c>
      <c r="J8" s="60"/>
      <c r="K8" s="61"/>
      <c r="L8" s="61"/>
      <c r="M8" s="62"/>
      <c r="N8" s="40">
        <v>0</v>
      </c>
      <c r="O8" s="31" t="s">
        <v>43</v>
      </c>
      <c r="P8" s="35">
        <v>3</v>
      </c>
      <c r="Q8" s="36">
        <v>4</v>
      </c>
    </row>
    <row r="9" spans="1:17" ht="23.1" customHeight="1">
      <c r="A9" s="30" t="str">
        <f>試合日程!K9</f>
        <v>興國</v>
      </c>
      <c r="B9" s="34">
        <v>1</v>
      </c>
      <c r="C9" s="31" t="s">
        <v>43</v>
      </c>
      <c r="D9" s="35">
        <v>0</v>
      </c>
      <c r="E9" s="36">
        <v>5</v>
      </c>
      <c r="F9" s="40">
        <v>4</v>
      </c>
      <c r="G9" s="31" t="s">
        <v>43</v>
      </c>
      <c r="H9" s="35">
        <v>0</v>
      </c>
      <c r="I9" s="36">
        <v>5</v>
      </c>
      <c r="J9" s="40">
        <v>3</v>
      </c>
      <c r="K9" s="31" t="s">
        <v>43</v>
      </c>
      <c r="L9" s="35">
        <v>0</v>
      </c>
      <c r="M9" s="36">
        <v>4</v>
      </c>
      <c r="N9" s="60"/>
      <c r="O9" s="61"/>
      <c r="P9" s="61"/>
      <c r="Q9" s="62"/>
    </row>
    <row r="10" spans="1:17" ht="15" customHeight="1">
      <c r="A10" s="13" t="str">
        <f>A6</f>
        <v>多度津</v>
      </c>
      <c r="B10" s="14" t="s">
        <v>48</v>
      </c>
      <c r="C10" s="13">
        <v>1</v>
      </c>
      <c r="D10" s="14" t="s">
        <v>7</v>
      </c>
      <c r="E10" s="14">
        <v>2</v>
      </c>
      <c r="F10" s="14" t="s">
        <v>8</v>
      </c>
      <c r="G10" s="14"/>
      <c r="H10" s="14"/>
      <c r="I10" s="14" t="s">
        <v>9</v>
      </c>
      <c r="J10" s="14"/>
      <c r="K10" s="14">
        <f>I6+M6+Q6</f>
        <v>17</v>
      </c>
      <c r="L10" s="14" t="s">
        <v>10</v>
      </c>
      <c r="M10" s="14">
        <f>H6+L6+P6</f>
        <v>6</v>
      </c>
      <c r="N10" s="14" t="s">
        <v>11</v>
      </c>
      <c r="O10" s="14"/>
      <c r="P10" s="14">
        <f>F6+J6+N6</f>
        <v>7</v>
      </c>
      <c r="Q10" s="14" t="s">
        <v>12</v>
      </c>
    </row>
    <row r="11" spans="1:17" ht="15" customHeight="1">
      <c r="A11" s="13" t="str">
        <f>A7</f>
        <v>岐阜聖徳</v>
      </c>
      <c r="B11" s="14" t="s">
        <v>51</v>
      </c>
      <c r="C11" s="13">
        <v>0</v>
      </c>
      <c r="D11" s="14" t="s">
        <v>7</v>
      </c>
      <c r="E11" s="14">
        <v>3</v>
      </c>
      <c r="F11" s="14" t="s">
        <v>8</v>
      </c>
      <c r="G11" s="14"/>
      <c r="H11" s="14"/>
      <c r="I11" s="14" t="s">
        <v>9</v>
      </c>
      <c r="J11" s="14"/>
      <c r="K11" s="14">
        <f>E7+M7+Q7</f>
        <v>15</v>
      </c>
      <c r="L11" s="14" t="s">
        <v>10</v>
      </c>
      <c r="M11" s="14">
        <f>D7+L7+P7</f>
        <v>12</v>
      </c>
      <c r="N11" s="14" t="s">
        <v>11</v>
      </c>
      <c r="O11" s="14"/>
      <c r="P11" s="14">
        <f>B7+J7+N7</f>
        <v>2</v>
      </c>
      <c r="Q11" s="14" t="s">
        <v>12</v>
      </c>
    </row>
    <row r="12" spans="1:17" ht="15" customHeight="1">
      <c r="A12" s="13" t="str">
        <f>A8</f>
        <v>綾部</v>
      </c>
      <c r="B12" s="14" t="s">
        <v>47</v>
      </c>
      <c r="C12" s="13">
        <v>2</v>
      </c>
      <c r="D12" s="14" t="s">
        <v>7</v>
      </c>
      <c r="E12" s="14">
        <v>1</v>
      </c>
      <c r="F12" s="14" t="s">
        <v>8</v>
      </c>
      <c r="G12" s="14"/>
      <c r="H12" s="14"/>
      <c r="I12" s="14" t="s">
        <v>9</v>
      </c>
      <c r="J12" s="14"/>
      <c r="K12" s="14">
        <f>E8+I8+Q8</f>
        <v>16</v>
      </c>
      <c r="L12" s="14" t="s">
        <v>10</v>
      </c>
      <c r="M12" s="14">
        <f>D8+H8+P8</f>
        <v>4</v>
      </c>
      <c r="N12" s="14" t="s">
        <v>11</v>
      </c>
      <c r="O12" s="14"/>
      <c r="P12" s="14">
        <f>B8+F8+N8</f>
        <v>5</v>
      </c>
      <c r="Q12" s="14" t="s">
        <v>12</v>
      </c>
    </row>
    <row r="13" spans="1:17" ht="15" customHeight="1">
      <c r="A13" s="13" t="str">
        <f>A9</f>
        <v>興國</v>
      </c>
      <c r="B13" s="14" t="s">
        <v>52</v>
      </c>
      <c r="C13" s="41">
        <v>3</v>
      </c>
      <c r="D13" s="14" t="s">
        <v>7</v>
      </c>
      <c r="E13" s="14">
        <v>0</v>
      </c>
      <c r="F13" s="14" t="s">
        <v>8</v>
      </c>
      <c r="G13" s="14"/>
      <c r="H13" s="14"/>
      <c r="I13" s="14" t="s">
        <v>9</v>
      </c>
      <c r="J13" s="14"/>
      <c r="K13" s="14">
        <f>E9+I9+M9</f>
        <v>14</v>
      </c>
      <c r="L13" s="14" t="s">
        <v>10</v>
      </c>
      <c r="M13" s="14">
        <f>D9+H9+L9</f>
        <v>0</v>
      </c>
      <c r="N13" s="14" t="s">
        <v>11</v>
      </c>
      <c r="O13" s="14"/>
      <c r="P13" s="14">
        <f>B9+F9+J9</f>
        <v>8</v>
      </c>
      <c r="Q13" s="14" t="s">
        <v>12</v>
      </c>
    </row>
    <row r="15" spans="1:17" ht="23.1" customHeight="1" thickBot="1">
      <c r="A15" s="12" t="s">
        <v>6</v>
      </c>
      <c r="B15" s="50" t="str">
        <f>A16</f>
        <v>中部第一</v>
      </c>
      <c r="C15" s="51"/>
      <c r="D15" s="51"/>
      <c r="E15" s="52"/>
      <c r="F15" s="53" t="str">
        <f>A17</f>
        <v>飛龍</v>
      </c>
      <c r="G15" s="51"/>
      <c r="H15" s="51"/>
      <c r="I15" s="52"/>
      <c r="J15" s="53" t="str">
        <f>A18</f>
        <v>滝川</v>
      </c>
      <c r="K15" s="51"/>
      <c r="L15" s="51"/>
      <c r="M15" s="52"/>
      <c r="N15" s="53" t="str">
        <f>A19</f>
        <v>箕島</v>
      </c>
      <c r="O15" s="51"/>
      <c r="P15" s="51"/>
      <c r="Q15" s="52"/>
    </row>
    <row r="16" spans="1:17" ht="23.1" customHeight="1" thickTop="1">
      <c r="A16" s="29" t="str">
        <f>試合日程!L6</f>
        <v>中部第一</v>
      </c>
      <c r="B16" s="54"/>
      <c r="C16" s="55"/>
      <c r="D16" s="55"/>
      <c r="E16" s="56"/>
      <c r="F16" s="37">
        <v>0</v>
      </c>
      <c r="G16" s="32" t="s">
        <v>43</v>
      </c>
      <c r="H16" s="38">
        <v>12</v>
      </c>
      <c r="I16" s="39">
        <v>4</v>
      </c>
      <c r="J16" s="37">
        <v>1</v>
      </c>
      <c r="K16" s="32" t="s">
        <v>43</v>
      </c>
      <c r="L16" s="38">
        <v>8</v>
      </c>
      <c r="M16" s="39">
        <v>4</v>
      </c>
      <c r="N16" s="37">
        <v>2</v>
      </c>
      <c r="O16" s="32" t="s">
        <v>43</v>
      </c>
      <c r="P16" s="38">
        <v>5</v>
      </c>
      <c r="Q16" s="39">
        <v>6</v>
      </c>
    </row>
    <row r="17" spans="1:17" ht="23.1" customHeight="1">
      <c r="A17" s="30" t="str">
        <f>試合日程!L7</f>
        <v>飛龍</v>
      </c>
      <c r="B17" s="34">
        <v>12</v>
      </c>
      <c r="C17" s="31" t="s">
        <v>43</v>
      </c>
      <c r="D17" s="35">
        <v>0</v>
      </c>
      <c r="E17" s="36">
        <v>4</v>
      </c>
      <c r="F17" s="57"/>
      <c r="G17" s="58"/>
      <c r="H17" s="58"/>
      <c r="I17" s="59"/>
      <c r="J17" s="40">
        <v>2</v>
      </c>
      <c r="K17" s="31" t="s">
        <v>43</v>
      </c>
      <c r="L17" s="35">
        <v>0</v>
      </c>
      <c r="M17" s="36">
        <v>7</v>
      </c>
      <c r="N17" s="40">
        <v>10</v>
      </c>
      <c r="O17" s="31" t="s">
        <v>45</v>
      </c>
      <c r="P17" s="35">
        <v>2</v>
      </c>
      <c r="Q17" s="36">
        <v>5</v>
      </c>
    </row>
    <row r="18" spans="1:17" ht="23.1" customHeight="1">
      <c r="A18" s="30" t="str">
        <f>試合日程!L8</f>
        <v>滝川</v>
      </c>
      <c r="B18" s="34">
        <v>8</v>
      </c>
      <c r="C18" s="31" t="s">
        <v>44</v>
      </c>
      <c r="D18" s="35">
        <v>1</v>
      </c>
      <c r="E18" s="36">
        <v>4</v>
      </c>
      <c r="F18" s="40">
        <v>0</v>
      </c>
      <c r="G18" s="31" t="s">
        <v>43</v>
      </c>
      <c r="H18" s="35">
        <v>2</v>
      </c>
      <c r="I18" s="36">
        <v>7</v>
      </c>
      <c r="J18" s="60"/>
      <c r="K18" s="61"/>
      <c r="L18" s="61"/>
      <c r="M18" s="62"/>
      <c r="N18" s="40">
        <v>6</v>
      </c>
      <c r="O18" s="31" t="s">
        <v>43</v>
      </c>
      <c r="P18" s="35">
        <v>1</v>
      </c>
      <c r="Q18" s="36">
        <v>4</v>
      </c>
    </row>
    <row r="19" spans="1:17" ht="23.1" customHeight="1">
      <c r="A19" s="30" t="str">
        <f>試合日程!L9</f>
        <v>箕島</v>
      </c>
      <c r="B19" s="34">
        <v>5</v>
      </c>
      <c r="C19" s="31" t="s">
        <v>43</v>
      </c>
      <c r="D19" s="35">
        <v>2</v>
      </c>
      <c r="E19" s="36">
        <v>6</v>
      </c>
      <c r="F19" s="40">
        <v>2</v>
      </c>
      <c r="G19" s="31" t="s">
        <v>43</v>
      </c>
      <c r="H19" s="35">
        <v>10</v>
      </c>
      <c r="I19" s="36">
        <v>5</v>
      </c>
      <c r="J19" s="40">
        <v>1</v>
      </c>
      <c r="K19" s="31" t="s">
        <v>43</v>
      </c>
      <c r="L19" s="35">
        <v>6</v>
      </c>
      <c r="M19" s="36">
        <v>4</v>
      </c>
      <c r="N19" s="60"/>
      <c r="O19" s="61"/>
      <c r="P19" s="61"/>
      <c r="Q19" s="62"/>
    </row>
    <row r="20" spans="1:17" ht="15" customHeight="1">
      <c r="A20" s="13" t="str">
        <f>A16</f>
        <v>中部第一</v>
      </c>
      <c r="B20" s="14" t="s">
        <v>51</v>
      </c>
      <c r="C20" s="13">
        <v>0</v>
      </c>
      <c r="D20" s="14" t="s">
        <v>7</v>
      </c>
      <c r="E20" s="14">
        <v>3</v>
      </c>
      <c r="F20" s="14" t="s">
        <v>8</v>
      </c>
      <c r="G20" s="14"/>
      <c r="H20" s="14"/>
      <c r="I20" s="14" t="s">
        <v>9</v>
      </c>
      <c r="J20" s="14"/>
      <c r="K20" s="14">
        <f>I16+M16+Q16</f>
        <v>14</v>
      </c>
      <c r="L20" s="14" t="s">
        <v>10</v>
      </c>
      <c r="M20" s="14">
        <f>H16+L16+P16</f>
        <v>25</v>
      </c>
      <c r="N20" s="14" t="s">
        <v>11</v>
      </c>
      <c r="O20" s="14"/>
      <c r="P20" s="14">
        <f>F16+J16+N16</f>
        <v>3</v>
      </c>
      <c r="Q20" s="14" t="s">
        <v>12</v>
      </c>
    </row>
    <row r="21" spans="1:17" ht="15" customHeight="1">
      <c r="A21" s="13" t="str">
        <f>A17</f>
        <v>飛龍</v>
      </c>
      <c r="B21" s="14" t="s">
        <v>52</v>
      </c>
      <c r="C21" s="13">
        <v>3</v>
      </c>
      <c r="D21" s="14" t="s">
        <v>7</v>
      </c>
      <c r="E21" s="14">
        <v>0</v>
      </c>
      <c r="F21" s="14" t="s">
        <v>8</v>
      </c>
      <c r="G21" s="14"/>
      <c r="H21" s="14"/>
      <c r="I21" s="14" t="s">
        <v>9</v>
      </c>
      <c r="J21" s="14"/>
      <c r="K21" s="14">
        <f>E17+M17+Q17</f>
        <v>16</v>
      </c>
      <c r="L21" s="14" t="s">
        <v>10</v>
      </c>
      <c r="M21" s="14">
        <f>D17+L17+P17</f>
        <v>2</v>
      </c>
      <c r="N21" s="14" t="s">
        <v>11</v>
      </c>
      <c r="O21" s="14"/>
      <c r="P21" s="14">
        <f>B17+J17+N17</f>
        <v>24</v>
      </c>
      <c r="Q21" s="14" t="s">
        <v>12</v>
      </c>
    </row>
    <row r="22" spans="1:17" ht="15" customHeight="1">
      <c r="A22" s="13" t="str">
        <f>A18</f>
        <v>滝川</v>
      </c>
      <c r="B22" s="14" t="s">
        <v>47</v>
      </c>
      <c r="C22" s="13">
        <v>2</v>
      </c>
      <c r="D22" s="14" t="s">
        <v>7</v>
      </c>
      <c r="E22" s="14">
        <v>1</v>
      </c>
      <c r="F22" s="14" t="s">
        <v>8</v>
      </c>
      <c r="G22" s="14"/>
      <c r="H22" s="14"/>
      <c r="I22" s="14" t="s">
        <v>9</v>
      </c>
      <c r="J22" s="14"/>
      <c r="K22" s="14">
        <f>E18+I18+Q18</f>
        <v>15</v>
      </c>
      <c r="L22" s="14" t="s">
        <v>10</v>
      </c>
      <c r="M22" s="14">
        <f>D18+H18+P18</f>
        <v>4</v>
      </c>
      <c r="N22" s="14" t="s">
        <v>11</v>
      </c>
      <c r="O22" s="14"/>
      <c r="P22" s="14">
        <f>B18+F18+N18</f>
        <v>14</v>
      </c>
      <c r="Q22" s="14" t="s">
        <v>12</v>
      </c>
    </row>
    <row r="23" spans="1:17" ht="15" customHeight="1">
      <c r="A23" s="13" t="str">
        <f>A19</f>
        <v>箕島</v>
      </c>
      <c r="B23" s="14" t="s">
        <v>48</v>
      </c>
      <c r="C23" s="41">
        <v>1</v>
      </c>
      <c r="D23" s="14" t="s">
        <v>7</v>
      </c>
      <c r="E23" s="14">
        <v>2</v>
      </c>
      <c r="F23" s="14" t="s">
        <v>8</v>
      </c>
      <c r="G23" s="14"/>
      <c r="H23" s="14"/>
      <c r="I23" s="14" t="s">
        <v>9</v>
      </c>
      <c r="J23" s="14"/>
      <c r="K23" s="14">
        <f>E19+I19+M19</f>
        <v>15</v>
      </c>
      <c r="L23" s="14" t="s">
        <v>10</v>
      </c>
      <c r="M23" s="14">
        <f>D19+H19+L19</f>
        <v>18</v>
      </c>
      <c r="N23" s="14" t="s">
        <v>11</v>
      </c>
      <c r="O23" s="14"/>
      <c r="P23" s="14">
        <f>B19+F19+J19</f>
        <v>8</v>
      </c>
      <c r="Q23" s="14" t="s">
        <v>12</v>
      </c>
    </row>
    <row r="24" spans="1:17" ht="18.75" customHeight="1">
      <c r="A24" s="13"/>
      <c r="B24" s="14"/>
      <c r="C24" s="13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</row>
    <row r="25" spans="1:17" ht="23.1" customHeight="1" thickBot="1">
      <c r="A25" s="12" t="s">
        <v>14</v>
      </c>
      <c r="B25" s="50" t="str">
        <f>A26</f>
        <v>日本文理</v>
      </c>
      <c r="C25" s="51"/>
      <c r="D25" s="51"/>
      <c r="E25" s="52"/>
      <c r="F25" s="53" t="str">
        <f>A27</f>
        <v>徳島科技</v>
      </c>
      <c r="G25" s="51"/>
      <c r="H25" s="51"/>
      <c r="I25" s="52"/>
      <c r="J25" s="53" t="str">
        <f>A28</f>
        <v>山崎</v>
      </c>
      <c r="K25" s="51"/>
      <c r="L25" s="51"/>
      <c r="M25" s="52"/>
      <c r="N25" s="53" t="str">
        <f>A29</f>
        <v>彦根工業</v>
      </c>
      <c r="O25" s="51"/>
      <c r="P25" s="51"/>
      <c r="Q25" s="52"/>
    </row>
    <row r="26" spans="1:17" ht="23.1" customHeight="1" thickTop="1">
      <c r="A26" s="29" t="str">
        <f>試合日程!M6</f>
        <v>日本文理</v>
      </c>
      <c r="B26" s="54"/>
      <c r="C26" s="55"/>
      <c r="D26" s="55"/>
      <c r="E26" s="56"/>
      <c r="F26" s="37">
        <v>0</v>
      </c>
      <c r="G26" s="32" t="s">
        <v>43</v>
      </c>
      <c r="H26" s="38">
        <v>7</v>
      </c>
      <c r="I26" s="39">
        <v>5</v>
      </c>
      <c r="J26" s="37">
        <v>3</v>
      </c>
      <c r="K26" s="32" t="s">
        <v>43</v>
      </c>
      <c r="L26" s="38">
        <v>3</v>
      </c>
      <c r="M26" s="39">
        <v>4</v>
      </c>
      <c r="N26" s="37"/>
      <c r="O26" s="32" t="s">
        <v>43</v>
      </c>
      <c r="P26" s="38"/>
      <c r="Q26" s="39"/>
    </row>
    <row r="27" spans="1:17" ht="23.1" customHeight="1">
      <c r="A27" s="30" t="str">
        <f>試合日程!M7</f>
        <v>徳島科技</v>
      </c>
      <c r="B27" s="34">
        <v>7</v>
      </c>
      <c r="C27" s="31" t="s">
        <v>43</v>
      </c>
      <c r="D27" s="35">
        <v>0</v>
      </c>
      <c r="E27" s="36">
        <v>5</v>
      </c>
      <c r="F27" s="57"/>
      <c r="G27" s="58"/>
      <c r="H27" s="58"/>
      <c r="I27" s="59"/>
      <c r="J27" s="40">
        <v>1</v>
      </c>
      <c r="K27" s="31" t="s">
        <v>43</v>
      </c>
      <c r="L27" s="35">
        <v>0</v>
      </c>
      <c r="M27" s="36">
        <v>5</v>
      </c>
      <c r="N27" s="40">
        <v>40</v>
      </c>
      <c r="O27" s="31" t="s">
        <v>45</v>
      </c>
      <c r="P27" s="35">
        <v>0</v>
      </c>
      <c r="Q27" s="36">
        <v>2</v>
      </c>
    </row>
    <row r="28" spans="1:17" ht="23.1" customHeight="1">
      <c r="A28" s="30" t="str">
        <f>試合日程!M8</f>
        <v>山崎</v>
      </c>
      <c r="B28" s="34">
        <v>3</v>
      </c>
      <c r="C28" s="31" t="s">
        <v>44</v>
      </c>
      <c r="D28" s="35">
        <v>3</v>
      </c>
      <c r="E28" s="36">
        <v>4</v>
      </c>
      <c r="F28" s="40">
        <v>0</v>
      </c>
      <c r="G28" s="31" t="s">
        <v>43</v>
      </c>
      <c r="H28" s="35">
        <v>1</v>
      </c>
      <c r="I28" s="36">
        <v>5</v>
      </c>
      <c r="J28" s="60"/>
      <c r="K28" s="61"/>
      <c r="L28" s="61"/>
      <c r="M28" s="62"/>
      <c r="N28" s="40">
        <v>25</v>
      </c>
      <c r="O28" s="31" t="s">
        <v>43</v>
      </c>
      <c r="P28" s="35">
        <v>0</v>
      </c>
      <c r="Q28" s="36">
        <v>2</v>
      </c>
    </row>
    <row r="29" spans="1:17" ht="23.1" customHeight="1">
      <c r="A29" s="30" t="str">
        <f>試合日程!M9</f>
        <v>彦根工業</v>
      </c>
      <c r="B29" s="34"/>
      <c r="C29" s="31" t="s">
        <v>43</v>
      </c>
      <c r="D29" s="35"/>
      <c r="E29" s="36"/>
      <c r="F29" s="40">
        <v>0</v>
      </c>
      <c r="G29" s="31" t="s">
        <v>43</v>
      </c>
      <c r="H29" s="35">
        <v>40</v>
      </c>
      <c r="I29" s="36">
        <v>2</v>
      </c>
      <c r="J29" s="40">
        <v>0</v>
      </c>
      <c r="K29" s="31" t="s">
        <v>43</v>
      </c>
      <c r="L29" s="35">
        <v>25</v>
      </c>
      <c r="M29" s="36">
        <v>2</v>
      </c>
      <c r="N29" s="60"/>
      <c r="O29" s="61"/>
      <c r="P29" s="61"/>
      <c r="Q29" s="62"/>
    </row>
    <row r="30" spans="1:17" ht="15" customHeight="1">
      <c r="A30" s="13" t="str">
        <f>A26</f>
        <v>日本文理</v>
      </c>
      <c r="B30" s="14" t="s">
        <v>48</v>
      </c>
      <c r="C30" s="13">
        <v>1</v>
      </c>
      <c r="D30" s="14" t="s">
        <v>7</v>
      </c>
      <c r="E30" s="14">
        <v>1</v>
      </c>
      <c r="F30" s="14" t="s">
        <v>8</v>
      </c>
      <c r="G30" s="14"/>
      <c r="H30" s="14">
        <v>1</v>
      </c>
      <c r="I30" s="14" t="s">
        <v>9</v>
      </c>
      <c r="J30" s="14"/>
      <c r="K30" s="14">
        <f>I26+M26+Q26</f>
        <v>9</v>
      </c>
      <c r="L30" s="14" t="s">
        <v>10</v>
      </c>
      <c r="M30" s="14">
        <f>H26+L26+P26</f>
        <v>10</v>
      </c>
      <c r="N30" s="14" t="s">
        <v>11</v>
      </c>
      <c r="O30" s="14"/>
      <c r="P30" s="14">
        <f>F26+J26+N26</f>
        <v>3</v>
      </c>
      <c r="Q30" s="14" t="s">
        <v>12</v>
      </c>
    </row>
    <row r="31" spans="1:17" ht="15" customHeight="1">
      <c r="A31" s="13" t="str">
        <f>A27</f>
        <v>徳島科技</v>
      </c>
      <c r="B31" s="14" t="s">
        <v>50</v>
      </c>
      <c r="C31" s="13">
        <v>3</v>
      </c>
      <c r="D31" s="14" t="s">
        <v>7</v>
      </c>
      <c r="E31" s="14">
        <v>0</v>
      </c>
      <c r="F31" s="14" t="s">
        <v>8</v>
      </c>
      <c r="G31" s="14"/>
      <c r="H31" s="14"/>
      <c r="I31" s="14" t="s">
        <v>9</v>
      </c>
      <c r="J31" s="14"/>
      <c r="K31" s="14">
        <f>E27+M27+Q27</f>
        <v>12</v>
      </c>
      <c r="L31" s="14" t="s">
        <v>10</v>
      </c>
      <c r="M31" s="14">
        <f>D27+L27+P27</f>
        <v>0</v>
      </c>
      <c r="N31" s="14" t="s">
        <v>11</v>
      </c>
      <c r="O31" s="14"/>
      <c r="P31" s="14">
        <f>B27+J27+N27</f>
        <v>48</v>
      </c>
      <c r="Q31" s="14" t="s">
        <v>12</v>
      </c>
    </row>
    <row r="32" spans="1:17" ht="15" customHeight="1">
      <c r="A32" s="13" t="str">
        <f>A28</f>
        <v>山崎</v>
      </c>
      <c r="B32" s="14" t="s">
        <v>47</v>
      </c>
      <c r="C32" s="13">
        <v>1</v>
      </c>
      <c r="D32" s="14" t="s">
        <v>7</v>
      </c>
      <c r="E32" s="14">
        <v>1</v>
      </c>
      <c r="F32" s="14" t="s">
        <v>8</v>
      </c>
      <c r="G32" s="14"/>
      <c r="H32" s="14">
        <v>1</v>
      </c>
      <c r="I32" s="14" t="s">
        <v>9</v>
      </c>
      <c r="J32" s="14"/>
      <c r="K32" s="14">
        <f>E28+I28+Q28</f>
        <v>11</v>
      </c>
      <c r="L32" s="14" t="s">
        <v>10</v>
      </c>
      <c r="M32" s="14">
        <f>D28+H28+P28</f>
        <v>4</v>
      </c>
      <c r="N32" s="14" t="s">
        <v>11</v>
      </c>
      <c r="O32" s="14"/>
      <c r="P32" s="14">
        <f>B28+F28+N28</f>
        <v>28</v>
      </c>
      <c r="Q32" s="14" t="s">
        <v>12</v>
      </c>
    </row>
    <row r="33" spans="1:17" ht="15" customHeight="1">
      <c r="A33" s="13" t="str">
        <f>A29</f>
        <v>彦根工業</v>
      </c>
      <c r="B33" s="14" t="s">
        <v>51</v>
      </c>
      <c r="C33" s="41">
        <v>0</v>
      </c>
      <c r="D33" s="14" t="s">
        <v>7</v>
      </c>
      <c r="E33" s="14">
        <v>3</v>
      </c>
      <c r="F33" s="14" t="s">
        <v>8</v>
      </c>
      <c r="G33" s="14"/>
      <c r="H33" s="14"/>
      <c r="I33" s="14" t="s">
        <v>9</v>
      </c>
      <c r="J33" s="14"/>
      <c r="K33" s="14">
        <f>E29+I29+M29</f>
        <v>4</v>
      </c>
      <c r="L33" s="14" t="s">
        <v>10</v>
      </c>
      <c r="M33" s="14">
        <f>D29+H29+L29</f>
        <v>65</v>
      </c>
      <c r="N33" s="14" t="s">
        <v>11</v>
      </c>
      <c r="O33" s="14"/>
      <c r="P33" s="14">
        <f>B29+F29+J29</f>
        <v>0</v>
      </c>
      <c r="Q33" s="14" t="s">
        <v>12</v>
      </c>
    </row>
    <row r="35" spans="1:17" ht="23.1" customHeight="1" thickBot="1">
      <c r="A35" s="12" t="s">
        <v>13</v>
      </c>
      <c r="B35" s="50" t="str">
        <f>A36</f>
        <v>高梁</v>
      </c>
      <c r="C35" s="51"/>
      <c r="D35" s="51"/>
      <c r="E35" s="52"/>
      <c r="F35" s="53" t="str">
        <f>A37</f>
        <v>豊川</v>
      </c>
      <c r="G35" s="51"/>
      <c r="H35" s="51"/>
      <c r="I35" s="52"/>
      <c r="J35" s="53" t="str">
        <f>A38</f>
        <v>南陽</v>
      </c>
      <c r="K35" s="51"/>
      <c r="L35" s="51"/>
      <c r="M35" s="52"/>
      <c r="N35" s="53" t="str">
        <f>A39</f>
        <v>栗東</v>
      </c>
      <c r="O35" s="51"/>
      <c r="P35" s="51"/>
      <c r="Q35" s="52"/>
    </row>
    <row r="36" spans="1:17" ht="23.1" customHeight="1" thickTop="1">
      <c r="A36" s="29" t="str">
        <f>試合日程!N6</f>
        <v>高梁</v>
      </c>
      <c r="B36" s="54"/>
      <c r="C36" s="55"/>
      <c r="D36" s="55"/>
      <c r="E36" s="56"/>
      <c r="F36" s="37">
        <v>0</v>
      </c>
      <c r="G36" s="32" t="s">
        <v>43</v>
      </c>
      <c r="H36" s="38">
        <v>1</v>
      </c>
      <c r="I36" s="39">
        <v>5</v>
      </c>
      <c r="J36" s="37">
        <v>2</v>
      </c>
      <c r="K36" s="32" t="s">
        <v>43</v>
      </c>
      <c r="L36" s="38">
        <v>0</v>
      </c>
      <c r="M36" s="39">
        <v>4</v>
      </c>
      <c r="N36" s="37">
        <v>4</v>
      </c>
      <c r="O36" s="32" t="s">
        <v>43</v>
      </c>
      <c r="P36" s="38">
        <v>0</v>
      </c>
      <c r="Q36" s="39">
        <v>6</v>
      </c>
    </row>
    <row r="37" spans="1:17" ht="23.1" customHeight="1">
      <c r="A37" s="30" t="str">
        <f>試合日程!N7</f>
        <v>豊川</v>
      </c>
      <c r="B37" s="34">
        <v>1</v>
      </c>
      <c r="C37" s="31" t="s">
        <v>43</v>
      </c>
      <c r="D37" s="35">
        <v>0</v>
      </c>
      <c r="E37" s="36">
        <v>5</v>
      </c>
      <c r="F37" s="57"/>
      <c r="G37" s="58"/>
      <c r="H37" s="58"/>
      <c r="I37" s="59"/>
      <c r="J37" s="40">
        <v>0</v>
      </c>
      <c r="K37" s="31" t="s">
        <v>43</v>
      </c>
      <c r="L37" s="35">
        <v>0</v>
      </c>
      <c r="M37" s="36">
        <v>6</v>
      </c>
      <c r="N37" s="40">
        <v>4</v>
      </c>
      <c r="O37" s="31" t="s">
        <v>45</v>
      </c>
      <c r="P37" s="35">
        <v>1</v>
      </c>
      <c r="Q37" s="36">
        <v>6</v>
      </c>
    </row>
    <row r="38" spans="1:17" ht="23.1" customHeight="1">
      <c r="A38" s="30" t="str">
        <f>試合日程!N8</f>
        <v>南陽</v>
      </c>
      <c r="B38" s="34">
        <v>0</v>
      </c>
      <c r="C38" s="31" t="s">
        <v>44</v>
      </c>
      <c r="D38" s="35">
        <v>2</v>
      </c>
      <c r="E38" s="36">
        <v>4</v>
      </c>
      <c r="F38" s="40">
        <v>0</v>
      </c>
      <c r="G38" s="31" t="s">
        <v>43</v>
      </c>
      <c r="H38" s="35">
        <v>0</v>
      </c>
      <c r="I38" s="36">
        <v>6</v>
      </c>
      <c r="J38" s="60"/>
      <c r="K38" s="61"/>
      <c r="L38" s="61"/>
      <c r="M38" s="62"/>
      <c r="N38" s="40">
        <v>2</v>
      </c>
      <c r="O38" s="31" t="s">
        <v>43</v>
      </c>
      <c r="P38" s="35">
        <v>0</v>
      </c>
      <c r="Q38" s="36">
        <v>5</v>
      </c>
    </row>
    <row r="39" spans="1:17" ht="23.1" customHeight="1">
      <c r="A39" s="30" t="str">
        <f>試合日程!N9</f>
        <v>栗東</v>
      </c>
      <c r="B39" s="34">
        <v>0</v>
      </c>
      <c r="C39" s="31" t="s">
        <v>43</v>
      </c>
      <c r="D39" s="35">
        <v>4</v>
      </c>
      <c r="E39" s="36">
        <v>6</v>
      </c>
      <c r="F39" s="40">
        <v>1</v>
      </c>
      <c r="G39" s="31" t="s">
        <v>43</v>
      </c>
      <c r="H39" s="35">
        <v>4</v>
      </c>
      <c r="I39" s="36">
        <v>6</v>
      </c>
      <c r="J39" s="40">
        <v>0</v>
      </c>
      <c r="K39" s="31" t="s">
        <v>43</v>
      </c>
      <c r="L39" s="35">
        <v>2</v>
      </c>
      <c r="M39" s="36">
        <v>5</v>
      </c>
      <c r="N39" s="60"/>
      <c r="O39" s="61"/>
      <c r="P39" s="61"/>
      <c r="Q39" s="62"/>
    </row>
    <row r="40" spans="1:17" ht="15" customHeight="1">
      <c r="A40" s="13" t="str">
        <f>A36</f>
        <v>高梁</v>
      </c>
      <c r="B40" s="14" t="s">
        <v>47</v>
      </c>
      <c r="C40" s="13">
        <v>2</v>
      </c>
      <c r="D40" s="14" t="s">
        <v>7</v>
      </c>
      <c r="E40" s="14">
        <v>1</v>
      </c>
      <c r="F40" s="14" t="s">
        <v>8</v>
      </c>
      <c r="G40" s="14"/>
      <c r="H40" s="14"/>
      <c r="I40" s="14" t="s">
        <v>9</v>
      </c>
      <c r="J40" s="14"/>
      <c r="K40" s="14">
        <f>I36+M36+Q36</f>
        <v>15</v>
      </c>
      <c r="L40" s="14" t="s">
        <v>10</v>
      </c>
      <c r="M40" s="14">
        <f>H36+L36+P36</f>
        <v>1</v>
      </c>
      <c r="N40" s="14" t="s">
        <v>11</v>
      </c>
      <c r="O40" s="14"/>
      <c r="P40" s="14">
        <f>F36+J36+N36</f>
        <v>6</v>
      </c>
      <c r="Q40" s="14" t="s">
        <v>12</v>
      </c>
    </row>
    <row r="41" spans="1:17" ht="15" customHeight="1">
      <c r="A41" s="13" t="str">
        <f>A37</f>
        <v>豊川</v>
      </c>
      <c r="B41" s="14" t="s">
        <v>46</v>
      </c>
      <c r="C41" s="13">
        <v>2</v>
      </c>
      <c r="D41" s="14" t="s">
        <v>7</v>
      </c>
      <c r="E41" s="14"/>
      <c r="F41" s="14" t="s">
        <v>8</v>
      </c>
      <c r="G41" s="14"/>
      <c r="H41" s="14">
        <v>1</v>
      </c>
      <c r="I41" s="14" t="s">
        <v>9</v>
      </c>
      <c r="J41" s="14"/>
      <c r="K41" s="14">
        <f>E37+M37+Q37</f>
        <v>17</v>
      </c>
      <c r="L41" s="14" t="s">
        <v>10</v>
      </c>
      <c r="M41" s="14">
        <f>D37+L37+P37</f>
        <v>1</v>
      </c>
      <c r="N41" s="14" t="s">
        <v>11</v>
      </c>
      <c r="O41" s="14"/>
      <c r="P41" s="14">
        <f>B37+J37+N37</f>
        <v>5</v>
      </c>
      <c r="Q41" s="14" t="s">
        <v>12</v>
      </c>
    </row>
    <row r="42" spans="1:17" ht="15" customHeight="1">
      <c r="A42" s="13" t="str">
        <f>A38</f>
        <v>南陽</v>
      </c>
      <c r="B42" s="14" t="s">
        <v>48</v>
      </c>
      <c r="C42" s="13">
        <v>1</v>
      </c>
      <c r="D42" s="14" t="s">
        <v>7</v>
      </c>
      <c r="E42" s="14">
        <v>1</v>
      </c>
      <c r="F42" s="14" t="s">
        <v>8</v>
      </c>
      <c r="G42" s="14"/>
      <c r="H42" s="14">
        <v>1</v>
      </c>
      <c r="I42" s="14" t="s">
        <v>9</v>
      </c>
      <c r="J42" s="14"/>
      <c r="K42" s="14">
        <f>E38+I38+Q38</f>
        <v>15</v>
      </c>
      <c r="L42" s="14" t="s">
        <v>10</v>
      </c>
      <c r="M42" s="14">
        <f>D38+H38+P38</f>
        <v>2</v>
      </c>
      <c r="N42" s="14" t="s">
        <v>11</v>
      </c>
      <c r="O42" s="14"/>
      <c r="P42" s="14">
        <f>B38+F38+N38</f>
        <v>2</v>
      </c>
      <c r="Q42" s="14" t="s">
        <v>12</v>
      </c>
    </row>
    <row r="43" spans="1:17" ht="15" customHeight="1">
      <c r="A43" s="13" t="str">
        <f>A39</f>
        <v>栗東</v>
      </c>
      <c r="B43" s="14" t="s">
        <v>49</v>
      </c>
      <c r="C43" s="41">
        <v>0</v>
      </c>
      <c r="D43" s="14" t="s">
        <v>7</v>
      </c>
      <c r="E43" s="14">
        <v>3</v>
      </c>
      <c r="F43" s="14" t="s">
        <v>8</v>
      </c>
      <c r="G43" s="14"/>
      <c r="H43" s="14"/>
      <c r="I43" s="14" t="s">
        <v>9</v>
      </c>
      <c r="J43" s="14"/>
      <c r="K43" s="14">
        <f>E39+I39+M39</f>
        <v>17</v>
      </c>
      <c r="L43" s="14" t="s">
        <v>10</v>
      </c>
      <c r="M43" s="14">
        <f>D39+H39+L39</f>
        <v>10</v>
      </c>
      <c r="N43" s="14" t="s">
        <v>11</v>
      </c>
      <c r="O43" s="14"/>
      <c r="P43" s="14">
        <f>B39+F39+J39</f>
        <v>1</v>
      </c>
      <c r="Q43" s="14" t="s">
        <v>12</v>
      </c>
    </row>
  </sheetData>
  <mergeCells count="32">
    <mergeCell ref="B36:E36"/>
    <mergeCell ref="F37:I37"/>
    <mergeCell ref="J38:M38"/>
    <mergeCell ref="N39:Q39"/>
    <mergeCell ref="B26:E26"/>
    <mergeCell ref="F27:I27"/>
    <mergeCell ref="J28:M28"/>
    <mergeCell ref="N29:Q29"/>
    <mergeCell ref="B35:E35"/>
    <mergeCell ref="F35:I35"/>
    <mergeCell ref="J35:M35"/>
    <mergeCell ref="N35:Q35"/>
    <mergeCell ref="B16:E16"/>
    <mergeCell ref="F17:I17"/>
    <mergeCell ref="J18:M18"/>
    <mergeCell ref="N19:Q19"/>
    <mergeCell ref="B25:E25"/>
    <mergeCell ref="F25:I25"/>
    <mergeCell ref="J25:M25"/>
    <mergeCell ref="N25:Q25"/>
    <mergeCell ref="F7:I7"/>
    <mergeCell ref="J8:M8"/>
    <mergeCell ref="N9:Q9"/>
    <mergeCell ref="B15:E15"/>
    <mergeCell ref="F15:I15"/>
    <mergeCell ref="J15:M15"/>
    <mergeCell ref="N15:Q15"/>
    <mergeCell ref="B5:E5"/>
    <mergeCell ref="F5:I5"/>
    <mergeCell ref="J5:M5"/>
    <mergeCell ref="N5:Q5"/>
    <mergeCell ref="B6:E6"/>
  </mergeCells>
  <phoneticPr fontId="1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試合日程</vt:lpstr>
      <vt:lpstr>初日リーグ戦結果</vt:lpstr>
      <vt:lpstr>試合日程!Print_Area</vt:lpstr>
    </vt:vector>
  </TitlesOfParts>
  <Company>滋賀県教育委員会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滋賀県教育委員会</dc:creator>
  <cp:lastModifiedBy>M.MASUDA</cp:lastModifiedBy>
  <cp:lastPrinted>2018-05-04T08:33:58Z</cp:lastPrinted>
  <dcterms:created xsi:type="dcterms:W3CDTF">2018-01-16T01:26:16Z</dcterms:created>
  <dcterms:modified xsi:type="dcterms:W3CDTF">2018-05-13T09:43:25Z</dcterms:modified>
</cp:coreProperties>
</file>