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235" yWindow="-150" windowWidth="11430" windowHeight="7560"/>
  </bookViews>
  <sheets>
    <sheet name="近畿総合男子" sheetId="2" r:id="rId1"/>
    <sheet name="チーム" sheetId="1" r:id="rId2"/>
    <sheet name="Sheet1" sheetId="3" state="hidden" r:id="rId3"/>
    <sheet name="プロジェクター用" sheetId="5" state="hidden" r:id="rId4"/>
    <sheet name="エルダー (受付用)" sheetId="6" state="hidden" r:id="rId5"/>
    <sheet name="エルダー (連絡簿)" sheetId="7" state="hidden" r:id="rId6"/>
  </sheets>
  <definedNames>
    <definedName name="elderteam" localSheetId="4">'エルダー (受付用)'!$B$4:$B$15</definedName>
    <definedName name="elderteam" localSheetId="5">'エルダー (連絡簿)'!$B$4:$B$15</definedName>
    <definedName name="elderteam">チーム!$B$4:$B$15</definedName>
    <definedName name="_xlnm.Print_Area" localSheetId="4">'エルダー (受付用)'!$A$1:$H$14</definedName>
    <definedName name="_xlnm.Print_Area" localSheetId="5">'エルダー (連絡簿)'!$A$1:$E$14</definedName>
    <definedName name="_xlnm.Print_Area" localSheetId="3">プロジェクター用!$B$1:$O$57</definedName>
    <definedName name="_xlnm.Print_Area" localSheetId="0">近畿総合男子!$B$1:$P$63</definedName>
  </definedNames>
  <calcPr calcId="145621"/>
</workbook>
</file>

<file path=xl/calcChain.xml><?xml version="1.0" encoding="utf-8"?>
<calcChain xmlns="http://schemas.openxmlformats.org/spreadsheetml/2006/main">
  <c r="G16" i="2" l="1"/>
  <c r="D16" i="2"/>
  <c r="D48" i="2" l="1"/>
  <c r="G48" i="2" l="1"/>
  <c r="D43" i="5" l="1"/>
  <c r="D39" i="5"/>
  <c r="D35" i="5"/>
  <c r="D31" i="5"/>
  <c r="D27" i="5"/>
  <c r="D23" i="5"/>
  <c r="D19" i="5"/>
  <c r="D15" i="5"/>
  <c r="D11" i="5"/>
  <c r="D7" i="5"/>
  <c r="G44" i="5"/>
  <c r="G40" i="5"/>
  <c r="G36" i="5"/>
  <c r="G32" i="5"/>
  <c r="G28" i="5"/>
  <c r="G24" i="5"/>
  <c r="G20" i="5"/>
  <c r="G16" i="5"/>
  <c r="G12" i="5"/>
  <c r="G8" i="5"/>
  <c r="G4" i="5"/>
  <c r="D3" i="5"/>
  <c r="G44" i="2"/>
  <c r="D44" i="2"/>
  <c r="G40" i="2"/>
  <c r="D40" i="2"/>
  <c r="G36" i="2"/>
  <c r="D36" i="2"/>
  <c r="G32" i="2"/>
  <c r="D32" i="2"/>
  <c r="G28" i="2"/>
  <c r="D28" i="2"/>
  <c r="G24" i="2"/>
  <c r="D24" i="2"/>
  <c r="G20" i="2"/>
  <c r="D20" i="2"/>
  <c r="G12" i="2"/>
  <c r="D12" i="2"/>
  <c r="G8" i="2"/>
  <c r="D8" i="2"/>
  <c r="G4" i="2"/>
  <c r="D4" i="2"/>
</calcChain>
</file>

<file path=xl/sharedStrings.xml><?xml version="1.0" encoding="utf-8"?>
<sst xmlns="http://schemas.openxmlformats.org/spreadsheetml/2006/main" count="193" uniqueCount="109">
  <si>
    <t>南大阪</t>
    <rPh sb="0" eb="1">
      <t>ミナミ</t>
    </rPh>
    <rPh sb="1" eb="3">
      <t>オオサカ</t>
    </rPh>
    <phoneticPr fontId="6"/>
  </si>
  <si>
    <t>大阪市</t>
    <rPh sb="0" eb="3">
      <t>オオサカシ</t>
    </rPh>
    <phoneticPr fontId="6"/>
  </si>
  <si>
    <t>大東市</t>
    <rPh sb="0" eb="3">
      <t>ダイトウシ</t>
    </rPh>
    <phoneticPr fontId="6"/>
  </si>
  <si>
    <t>守口市</t>
    <rPh sb="0" eb="3">
      <t>モリグチシ</t>
    </rPh>
    <phoneticPr fontId="6"/>
  </si>
  <si>
    <t>東大阪市</t>
    <rPh sb="0" eb="4">
      <t>ヒガシオオサカシ</t>
    </rPh>
    <phoneticPr fontId="6"/>
  </si>
  <si>
    <t>楠根クラブ</t>
    <rPh sb="0" eb="2">
      <t>クスネ</t>
    </rPh>
    <phoneticPr fontId="6"/>
  </si>
  <si>
    <t>堺</t>
    <rPh sb="0" eb="1">
      <t>サカイ</t>
    </rPh>
    <phoneticPr fontId="6"/>
  </si>
  <si>
    <t>オール堺</t>
    <rPh sb="3" eb="4">
      <t>サカイ</t>
    </rPh>
    <phoneticPr fontId="6"/>
  </si>
  <si>
    <t>豊中市</t>
    <rPh sb="0" eb="3">
      <t>トヨナカシ</t>
    </rPh>
    <phoneticPr fontId="6"/>
  </si>
  <si>
    <t>豊中レディース</t>
    <rPh sb="0" eb="2">
      <t>トヨナカ</t>
    </rPh>
    <phoneticPr fontId="6"/>
  </si>
  <si>
    <t>八尾市</t>
    <rPh sb="0" eb="3">
      <t>ヤオシ</t>
    </rPh>
    <phoneticPr fontId="6"/>
  </si>
  <si>
    <t>高槻市</t>
    <rPh sb="0" eb="3">
      <t>タカツキシ</t>
    </rPh>
    <phoneticPr fontId="6"/>
  </si>
  <si>
    <t>高槻フィッシャーズ</t>
    <rPh sb="0" eb="2">
      <t>タカツキ</t>
    </rPh>
    <phoneticPr fontId="6"/>
  </si>
  <si>
    <t>支部名</t>
    <rPh sb="0" eb="2">
      <t>シブ</t>
    </rPh>
    <rPh sb="2" eb="3">
      <t>メイ</t>
    </rPh>
    <phoneticPr fontId="6"/>
  </si>
  <si>
    <t>チーム名</t>
    <rPh sb="3" eb="4">
      <t>メイ</t>
    </rPh>
    <phoneticPr fontId="6"/>
  </si>
  <si>
    <t xml:space="preserve">出場チーム一覧表          </t>
    <rPh sb="0" eb="2">
      <t>シュツジョウ</t>
    </rPh>
    <rPh sb="5" eb="8">
      <t>イチランヒョウ</t>
    </rPh>
    <phoneticPr fontId="8"/>
  </si>
  <si>
    <t>(</t>
    <phoneticPr fontId="10"/>
  </si>
  <si>
    <t>)</t>
    <phoneticPr fontId="10"/>
  </si>
  <si>
    <t>Ａ－３</t>
    <phoneticPr fontId="8"/>
  </si>
  <si>
    <t>Ａ－１</t>
    <phoneticPr fontId="8"/>
  </si>
  <si>
    <t>第1試合</t>
    <rPh sb="0" eb="1">
      <t>ダイ</t>
    </rPh>
    <rPh sb="2" eb="4">
      <t>シアイ</t>
    </rPh>
    <phoneticPr fontId="8"/>
  </si>
  <si>
    <t>Ａ－２</t>
    <phoneticPr fontId="8"/>
  </si>
  <si>
    <t>Ａ－４</t>
    <phoneticPr fontId="8"/>
  </si>
  <si>
    <t>第4試合</t>
    <rPh sb="0" eb="1">
      <t>ダイ</t>
    </rPh>
    <rPh sb="2" eb="4">
      <t>シアイ</t>
    </rPh>
    <phoneticPr fontId="8"/>
  </si>
  <si>
    <t>Ｂ－３</t>
    <phoneticPr fontId="8"/>
  </si>
  <si>
    <t>Ｂ－１</t>
    <phoneticPr fontId="8"/>
  </si>
  <si>
    <t>第2試合</t>
    <rPh sb="0" eb="1">
      <t>ダイ</t>
    </rPh>
    <rPh sb="2" eb="4">
      <t>シアイ</t>
    </rPh>
    <phoneticPr fontId="8"/>
  </si>
  <si>
    <t>Ｂ－２</t>
    <phoneticPr fontId="8"/>
  </si>
  <si>
    <t>第3位決定戦</t>
    <rPh sb="0" eb="1">
      <t>ダイ</t>
    </rPh>
    <rPh sb="2" eb="3">
      <t>イ</t>
    </rPh>
    <rPh sb="3" eb="6">
      <t>ケッテイセン</t>
    </rPh>
    <phoneticPr fontId="8"/>
  </si>
  <si>
    <t>第3試合</t>
    <rPh sb="0" eb="1">
      <t>ダイ</t>
    </rPh>
    <rPh sb="2" eb="4">
      <t>シアイ</t>
    </rPh>
    <phoneticPr fontId="8"/>
  </si>
  <si>
    <t>試合開始予定時間</t>
    <rPh sb="0" eb="2">
      <t>シアイ</t>
    </rPh>
    <rPh sb="2" eb="4">
      <t>カイシ</t>
    </rPh>
    <rPh sb="4" eb="6">
      <t>ヨテイ</t>
    </rPh>
    <rPh sb="6" eb="8">
      <t>ジカン</t>
    </rPh>
    <phoneticPr fontId="6"/>
  </si>
  <si>
    <t>第１試合</t>
    <rPh sb="0" eb="1">
      <t>ダイ</t>
    </rPh>
    <rPh sb="2" eb="4">
      <t>シアイ</t>
    </rPh>
    <phoneticPr fontId="6"/>
  </si>
  <si>
    <t>第２試合</t>
    <rPh sb="0" eb="1">
      <t>ダイ</t>
    </rPh>
    <rPh sb="2" eb="4">
      <t>シアイ</t>
    </rPh>
    <phoneticPr fontId="6"/>
  </si>
  <si>
    <t>第３試合</t>
    <rPh sb="0" eb="1">
      <t>ダイ</t>
    </rPh>
    <rPh sb="2" eb="4">
      <t>シアイ</t>
    </rPh>
    <phoneticPr fontId="6"/>
  </si>
  <si>
    <t>第４試合</t>
    <rPh sb="0" eb="1">
      <t>ダイ</t>
    </rPh>
    <rPh sb="2" eb="4">
      <t>シアイ</t>
    </rPh>
    <phoneticPr fontId="6"/>
  </si>
  <si>
    <t>箕面ＭＡＰＬＥ</t>
    <rPh sb="0" eb="2">
      <t>ミノオ</t>
    </rPh>
    <phoneticPr fontId="6"/>
  </si>
  <si>
    <t>箕面市</t>
    <rPh sb="0" eb="3">
      <t>ミノオシ</t>
    </rPh>
    <phoneticPr fontId="6"/>
  </si>
  <si>
    <t>ライズ</t>
    <phoneticPr fontId="6"/>
  </si>
  <si>
    <t>雷神</t>
    <rPh sb="0" eb="2">
      <t>ライジン</t>
    </rPh>
    <phoneticPr fontId="6"/>
  </si>
  <si>
    <t>シヴァ十三</t>
    <rPh sb="3" eb="5">
      <t>ジュウソウ</t>
    </rPh>
    <phoneticPr fontId="6"/>
  </si>
  <si>
    <t>八尾フレンズ</t>
    <rPh sb="0" eb="2">
      <t>ヤオ</t>
    </rPh>
    <phoneticPr fontId="6"/>
  </si>
  <si>
    <t>吹田イーグルス</t>
    <rPh sb="0" eb="2">
      <t>スイタ</t>
    </rPh>
    <phoneticPr fontId="6"/>
  </si>
  <si>
    <t>吹田市</t>
    <rPh sb="0" eb="3">
      <t>スイタシ</t>
    </rPh>
    <phoneticPr fontId="6"/>
  </si>
  <si>
    <t>南大阪ＢＬＡＳＴ</t>
    <rPh sb="0" eb="1">
      <t>ミナミ</t>
    </rPh>
    <rPh sb="1" eb="3">
      <t>オオサカ</t>
    </rPh>
    <phoneticPr fontId="6"/>
  </si>
  <si>
    <t>第１６回　近畿エルダーソフトボール大会、大阪予選会</t>
    <rPh sb="17" eb="18">
      <t>タイカイ</t>
    </rPh>
    <rPh sb="20" eb="21">
      <t>オオサカ</t>
    </rPh>
    <rPh sb="22" eb="23">
      <t>ヨセン</t>
    </rPh>
    <rPh sb="24" eb="25">
      <t>カイ</t>
    </rPh>
    <phoneticPr fontId="10"/>
  </si>
  <si>
    <t>連絡責任者</t>
    <rPh sb="0" eb="2">
      <t>レンラク</t>
    </rPh>
    <rPh sb="2" eb="5">
      <t>セキニンシャ</t>
    </rPh>
    <phoneticPr fontId="6"/>
  </si>
  <si>
    <t>携帯</t>
    <rPh sb="0" eb="2">
      <t>ケイタイ</t>
    </rPh>
    <phoneticPr fontId="6"/>
  </si>
  <si>
    <t>勝田美代子</t>
    <rPh sb="0" eb="2">
      <t>カツタ</t>
    </rPh>
    <rPh sb="2" eb="5">
      <t>ミヨコ</t>
    </rPh>
    <phoneticPr fontId="3"/>
  </si>
  <si>
    <t>090-5970-3495</t>
    <phoneticPr fontId="3"/>
  </si>
  <si>
    <t>萬谷　由美</t>
    <rPh sb="0" eb="2">
      <t>マンタニ</t>
    </rPh>
    <rPh sb="3" eb="5">
      <t>ユミ</t>
    </rPh>
    <phoneticPr fontId="3"/>
  </si>
  <si>
    <t>090-1733-0913</t>
    <phoneticPr fontId="3"/>
  </si>
  <si>
    <t>浜田菜保美</t>
    <rPh sb="0" eb="2">
      <t>ハマダ</t>
    </rPh>
    <rPh sb="2" eb="3">
      <t>ナ</t>
    </rPh>
    <rPh sb="3" eb="5">
      <t>ヤスミ</t>
    </rPh>
    <phoneticPr fontId="3"/>
  </si>
  <si>
    <t>090-5658-9985</t>
    <phoneticPr fontId="3"/>
  </si>
  <si>
    <t>加藤　由香</t>
    <rPh sb="0" eb="2">
      <t>カトウ</t>
    </rPh>
    <rPh sb="3" eb="5">
      <t>ユカ</t>
    </rPh>
    <phoneticPr fontId="3"/>
  </si>
  <si>
    <t>090-7112-1862</t>
    <phoneticPr fontId="3"/>
  </si>
  <si>
    <t>鵜戸西智子</t>
    <rPh sb="0" eb="3">
      <t>ウドニシ</t>
    </rPh>
    <rPh sb="3" eb="5">
      <t>トモコ</t>
    </rPh>
    <phoneticPr fontId="3"/>
  </si>
  <si>
    <t>090-5013-3773</t>
    <phoneticPr fontId="3"/>
  </si>
  <si>
    <t>大山真寿美</t>
    <rPh sb="0" eb="2">
      <t>オオヤマ</t>
    </rPh>
    <rPh sb="2" eb="5">
      <t>マスミ</t>
    </rPh>
    <phoneticPr fontId="3"/>
  </si>
  <si>
    <t>090-7493-5126</t>
    <phoneticPr fontId="3"/>
  </si>
  <si>
    <t>水澤　順子</t>
    <rPh sb="0" eb="2">
      <t>ミズサワ</t>
    </rPh>
    <rPh sb="3" eb="5">
      <t>ジュンコ</t>
    </rPh>
    <phoneticPr fontId="3"/>
  </si>
  <si>
    <t>090-6733-6606</t>
    <phoneticPr fontId="3"/>
  </si>
  <si>
    <t>柴　　淳美</t>
    <rPh sb="0" eb="1">
      <t>シバ</t>
    </rPh>
    <rPh sb="3" eb="5">
      <t>アツミ</t>
    </rPh>
    <phoneticPr fontId="3"/>
  </si>
  <si>
    <t>090-1917-2716</t>
    <phoneticPr fontId="3"/>
  </si>
  <si>
    <t>藤本　利加</t>
    <rPh sb="0" eb="2">
      <t>フジモト</t>
    </rPh>
    <rPh sb="3" eb="4">
      <t>リ</t>
    </rPh>
    <rPh sb="4" eb="5">
      <t>カ</t>
    </rPh>
    <phoneticPr fontId="3"/>
  </si>
  <si>
    <t>090-1241-3129</t>
    <phoneticPr fontId="3"/>
  </si>
  <si>
    <t>朝野　美貴</t>
    <rPh sb="0" eb="2">
      <t>アサノ</t>
    </rPh>
    <rPh sb="3" eb="5">
      <t>ミキ</t>
    </rPh>
    <phoneticPr fontId="3"/>
  </si>
  <si>
    <t>090-8889-3315</t>
    <phoneticPr fontId="3"/>
  </si>
  <si>
    <t>秋山紀美子</t>
    <rPh sb="0" eb="2">
      <t>アキヤマ</t>
    </rPh>
    <rPh sb="2" eb="5">
      <t>キミコ</t>
    </rPh>
    <phoneticPr fontId="3"/>
  </si>
  <si>
    <t>090-1676-2419</t>
    <phoneticPr fontId="3"/>
  </si>
  <si>
    <t xml:space="preserve">エルダーチーム連絡先      </t>
    <rPh sb="7" eb="10">
      <t>レンラクサキ</t>
    </rPh>
    <phoneticPr fontId="8"/>
  </si>
  <si>
    <t>受付順</t>
    <rPh sb="0" eb="2">
      <t>ウケツケ</t>
    </rPh>
    <rPh sb="2" eb="3">
      <t>ジュン</t>
    </rPh>
    <phoneticPr fontId="6"/>
  </si>
  <si>
    <t>プログラム
掲載用</t>
    <rPh sb="6" eb="9">
      <t>ケイサイヨウ</t>
    </rPh>
    <phoneticPr fontId="6"/>
  </si>
  <si>
    <t>個人登録</t>
    <rPh sb="0" eb="2">
      <t>コジン</t>
    </rPh>
    <rPh sb="2" eb="4">
      <t>トウロク</t>
    </rPh>
    <phoneticPr fontId="6"/>
  </si>
  <si>
    <t>差額</t>
    <rPh sb="0" eb="2">
      <t>サガク</t>
    </rPh>
    <phoneticPr fontId="6"/>
  </si>
  <si>
    <t xml:space="preserve">エルダーチーム受付一覧表          </t>
    <rPh sb="7" eb="9">
      <t>ウケツケ</t>
    </rPh>
    <rPh sb="9" eb="12">
      <t>イチランヒョウ</t>
    </rPh>
    <phoneticPr fontId="8"/>
  </si>
  <si>
    <t>日ソ登録
用紙</t>
    <rPh sb="0" eb="1">
      <t>ニッ</t>
    </rPh>
    <rPh sb="2" eb="4">
      <t>トウロク</t>
    </rPh>
    <rPh sb="5" eb="7">
      <t>ヨウシ</t>
    </rPh>
    <rPh sb="6" eb="7">
      <t>シ</t>
    </rPh>
    <phoneticPr fontId="6"/>
  </si>
  <si>
    <t>玉園クラブ</t>
    <rPh sb="0" eb="1">
      <t>タマ</t>
    </rPh>
    <rPh sb="1" eb="2">
      <t>ソノ</t>
    </rPh>
    <phoneticPr fontId="3"/>
  </si>
  <si>
    <t>府県名</t>
    <rPh sb="0" eb="2">
      <t>フケン</t>
    </rPh>
    <rPh sb="2" eb="3">
      <t>メイ</t>
    </rPh>
    <phoneticPr fontId="6"/>
  </si>
  <si>
    <t>パナソニック滋賀</t>
    <rPh sb="6" eb="8">
      <t>シガ</t>
    </rPh>
    <phoneticPr fontId="3"/>
  </si>
  <si>
    <t>京都クラブ</t>
    <rPh sb="0" eb="2">
      <t>キョウト</t>
    </rPh>
    <phoneticPr fontId="3"/>
  </si>
  <si>
    <t>立命館大学</t>
    <rPh sb="0" eb="5">
      <t>リツメイカンダイガク</t>
    </rPh>
    <phoneticPr fontId="3"/>
  </si>
  <si>
    <t>大阪グローバル</t>
    <rPh sb="0" eb="2">
      <t>オオサカ</t>
    </rPh>
    <phoneticPr fontId="3"/>
  </si>
  <si>
    <t>関西大学</t>
    <rPh sb="0" eb="4">
      <t>カンサイダイガク</t>
    </rPh>
    <phoneticPr fontId="3"/>
  </si>
  <si>
    <t>姫路クラブ</t>
    <rPh sb="0" eb="2">
      <t>ヒメジ</t>
    </rPh>
    <phoneticPr fontId="3"/>
  </si>
  <si>
    <t>三菱重工　神戸</t>
    <rPh sb="0" eb="2">
      <t>ミツビシ</t>
    </rPh>
    <rPh sb="2" eb="4">
      <t>ジュウコウ</t>
    </rPh>
    <rPh sb="5" eb="7">
      <t>コウベ</t>
    </rPh>
    <phoneticPr fontId="3"/>
  </si>
  <si>
    <t>奈良教育大学</t>
    <rPh sb="0" eb="2">
      <t>ナラ</t>
    </rPh>
    <rPh sb="2" eb="4">
      <t>キョウイク</t>
    </rPh>
    <rPh sb="4" eb="6">
      <t>ダイガク</t>
    </rPh>
    <phoneticPr fontId="3"/>
  </si>
  <si>
    <t>Ａｒａｎ　ＳＣ</t>
    <phoneticPr fontId="3"/>
  </si>
  <si>
    <t>あぶさん</t>
    <phoneticPr fontId="3"/>
  </si>
  <si>
    <t>上中産業Ｓ・Ｂ・Ｃ</t>
    <rPh sb="0" eb="2">
      <t>ウエナカ</t>
    </rPh>
    <rPh sb="2" eb="4">
      <t>サンギョウ</t>
    </rPh>
    <phoneticPr fontId="3"/>
  </si>
  <si>
    <t>滋賀</t>
    <rPh sb="0" eb="2">
      <t>シガ</t>
    </rPh>
    <phoneticPr fontId="3"/>
  </si>
  <si>
    <t>京都</t>
    <rPh sb="0" eb="2">
      <t>キョウト</t>
    </rPh>
    <phoneticPr fontId="3"/>
  </si>
  <si>
    <t>大阪</t>
    <rPh sb="0" eb="2">
      <t>オオサカ</t>
    </rPh>
    <phoneticPr fontId="3"/>
  </si>
  <si>
    <t>奈良</t>
    <rPh sb="0" eb="2">
      <t>ナラ</t>
    </rPh>
    <phoneticPr fontId="3"/>
  </si>
  <si>
    <t>和歌山</t>
    <rPh sb="0" eb="3">
      <t>ワカヤマ</t>
    </rPh>
    <phoneticPr fontId="3"/>
  </si>
  <si>
    <t>兵庫</t>
    <rPh sb="0" eb="2">
      <t>ヒョウゴ</t>
    </rPh>
    <phoneticPr fontId="3"/>
  </si>
  <si>
    <t>(</t>
    <phoneticPr fontId="6"/>
  </si>
  <si>
    <t>)</t>
    <phoneticPr fontId="6"/>
  </si>
  <si>
    <t>Ａ敗</t>
    <rPh sb="1" eb="2">
      <t>ハイ</t>
    </rPh>
    <phoneticPr fontId="6"/>
  </si>
  <si>
    <t>Ｂ敗</t>
    <rPh sb="1" eb="2">
      <t>ハイ</t>
    </rPh>
    <phoneticPr fontId="6"/>
  </si>
  <si>
    <t>第６２回 全日本総合男子ソフトボール選手権大会 近畿予選会</t>
    <rPh sb="5" eb="8">
      <t>ゼンニホン</t>
    </rPh>
    <rPh sb="8" eb="10">
      <t>ソウゴウ</t>
    </rPh>
    <rPh sb="10" eb="12">
      <t>ダンシ</t>
    </rPh>
    <rPh sb="18" eb="21">
      <t>センシュケン</t>
    </rPh>
    <rPh sb="21" eb="23">
      <t>タイカイ</t>
    </rPh>
    <rPh sb="24" eb="26">
      <t>キンキ</t>
    </rPh>
    <rPh sb="26" eb="29">
      <t>ヨセンカイ</t>
    </rPh>
    <phoneticPr fontId="10"/>
  </si>
  <si>
    <t xml:space="preserve">        7月17日 　　　〃　　        〃</t>
    <rPh sb="9" eb="10">
      <t>ガツ</t>
    </rPh>
    <rPh sb="12" eb="13">
      <t>ニチ</t>
    </rPh>
    <phoneticPr fontId="10"/>
  </si>
  <si>
    <t>平成28年7月10日 大阪府泉南市、サザンスタジアム、俵池公園グラウンド</t>
    <rPh sb="0" eb="2">
      <t>ヘイセイ</t>
    </rPh>
    <rPh sb="4" eb="5">
      <t>ネン</t>
    </rPh>
    <rPh sb="6" eb="7">
      <t>ガツ</t>
    </rPh>
    <rPh sb="9" eb="10">
      <t>ニチ</t>
    </rPh>
    <rPh sb="11" eb="14">
      <t>オオサカフ</t>
    </rPh>
    <rPh sb="14" eb="16">
      <t>センナン</t>
    </rPh>
    <rPh sb="16" eb="17">
      <t>シ</t>
    </rPh>
    <rPh sb="27" eb="28">
      <t>タワラ</t>
    </rPh>
    <rPh sb="28" eb="29">
      <t>イケ</t>
    </rPh>
    <rPh sb="29" eb="31">
      <t>コウエン</t>
    </rPh>
    <phoneticPr fontId="10"/>
  </si>
  <si>
    <t>Ａ</t>
    <phoneticPr fontId="6"/>
  </si>
  <si>
    <t>Ｂ</t>
    <phoneticPr fontId="6"/>
  </si>
  <si>
    <t>代表</t>
    <rPh sb="0" eb="2">
      <t>ダイヒョウ</t>
    </rPh>
    <phoneticPr fontId="6"/>
  </si>
  <si>
    <t>京都クラブ</t>
  </si>
  <si>
    <t>上中産業Ｓ・Ｂ・Ｃ</t>
  </si>
  <si>
    <t>大阪グローバル</t>
    <rPh sb="0" eb="2">
      <t>オオサカ</t>
    </rPh>
    <phoneticPr fontId="6"/>
  </si>
  <si>
    <t>関西大学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</si>
</sst>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人&quot;"/>
  </numFmts>
  <fonts count="23"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HG丸ｺﾞｼｯｸM-PRO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b/>
      <u/>
      <sz val="14"/>
      <name val="ＭＳ ゴシック"/>
      <family val="3"/>
      <charset val="128"/>
    </font>
    <font>
      <sz val="6"/>
      <name val="ＭＳ Ｐ明朝"/>
      <family val="1"/>
      <charset val="128"/>
    </font>
    <font>
      <sz val="10"/>
      <color indexed="10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24"/>
      <name val="ＭＳ Ｐゴシック"/>
      <family val="3"/>
      <charset val="128"/>
    </font>
    <font>
      <sz val="22"/>
      <name val="ＭＳ ゴシック"/>
      <family val="3"/>
      <charset val="128"/>
    </font>
    <font>
      <sz val="36"/>
      <name val="ＭＳ Ｐゴシック"/>
      <family val="3"/>
      <charset val="128"/>
    </font>
    <font>
      <sz val="12"/>
      <name val="HG丸ｺﾞｼｯｸM-PRO"/>
      <family val="3"/>
      <charset val="128"/>
    </font>
    <font>
      <sz val="12"/>
      <name val="ＭＳ Ｐゴシック"/>
      <family val="3"/>
      <charset val="128"/>
    </font>
    <font>
      <u/>
      <sz val="16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thin">
        <color indexed="64"/>
      </left>
      <right/>
      <top style="thick">
        <color rgb="FFFF0000"/>
      </top>
      <bottom/>
      <diagonal/>
    </border>
    <border>
      <left/>
      <right/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/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191">
    <xf numFmtId="0" fontId="0" fillId="0" borderId="0" xfId="0"/>
    <xf numFmtId="0" fontId="2" fillId="0" borderId="0" xfId="1" applyFont="1">
      <alignment vertical="center"/>
    </xf>
    <xf numFmtId="0" fontId="4" fillId="0" borderId="0" xfId="1" applyFont="1">
      <alignment vertical="center"/>
    </xf>
    <xf numFmtId="0" fontId="5" fillId="0" borderId="1" xfId="0" applyFont="1" applyBorder="1" applyAlignment="1">
      <alignment horizontal="distributed" vertical="center" inden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 wrapText="1" indent="1"/>
    </xf>
    <xf numFmtId="0" fontId="12" fillId="0" borderId="0" xfId="0" applyNumberFormat="1" applyFont="1" applyBorder="1" applyAlignment="1">
      <alignment horizontal="distributed" vertical="center" wrapText="1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 wrapText="1"/>
    </xf>
    <xf numFmtId="0" fontId="0" fillId="0" borderId="7" xfId="0" applyBorder="1"/>
    <xf numFmtId="0" fontId="13" fillId="0" borderId="0" xfId="0" applyFont="1" applyBorder="1" applyAlignment="1">
      <alignment horizontal="center" vertical="distributed" textRotation="255"/>
    </xf>
    <xf numFmtId="0" fontId="0" fillId="0" borderId="0" xfId="0" applyBorder="1"/>
    <xf numFmtId="0" fontId="0" fillId="2" borderId="0" xfId="0" applyFill="1"/>
    <xf numFmtId="0" fontId="0" fillId="2" borderId="9" xfId="0" applyFill="1" applyBorder="1"/>
    <xf numFmtId="0" fontId="0" fillId="2" borderId="3" xfId="0" applyFill="1" applyBorder="1"/>
    <xf numFmtId="0" fontId="0" fillId="2" borderId="11" xfId="0" applyFill="1" applyBorder="1"/>
    <xf numFmtId="20" fontId="0" fillId="2" borderId="0" xfId="0" applyNumberFormat="1" applyFill="1"/>
    <xf numFmtId="0" fontId="0" fillId="2" borderId="4" xfId="0" applyFill="1" applyBorder="1"/>
    <xf numFmtId="0" fontId="0" fillId="2" borderId="8" xfId="0" applyFill="1" applyBorder="1"/>
    <xf numFmtId="0" fontId="0" fillId="2" borderId="2" xfId="0" applyFill="1" applyBorder="1"/>
    <xf numFmtId="0" fontId="0" fillId="2" borderId="7" xfId="0" applyFill="1" applyBorder="1"/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 indent="1"/>
    </xf>
    <xf numFmtId="56" fontId="12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/>
    </xf>
    <xf numFmtId="56" fontId="12" fillId="0" borderId="10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distributed" vertical="center"/>
    </xf>
    <xf numFmtId="0" fontId="0" fillId="0" borderId="0" xfId="0"/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/>
    </xf>
    <xf numFmtId="0" fontId="0" fillId="0" borderId="0" xfId="0" applyFill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 applyAlignment="1">
      <alignment shrinkToFit="1"/>
    </xf>
    <xf numFmtId="56" fontId="12" fillId="0" borderId="4" xfId="0" applyNumberFormat="1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/>
    </xf>
    <xf numFmtId="0" fontId="0" fillId="0" borderId="5" xfId="0" applyFill="1" applyBorder="1"/>
    <xf numFmtId="0" fontId="0" fillId="0" borderId="4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4" xfId="0" applyFill="1" applyBorder="1" applyAlignment="1">
      <alignment horizontal="center"/>
    </xf>
    <xf numFmtId="0" fontId="12" fillId="0" borderId="4" xfId="0" applyFont="1" applyFill="1" applyBorder="1" applyAlignment="1">
      <alignment horizontal="right" vertical="center"/>
    </xf>
    <xf numFmtId="0" fontId="0" fillId="0" borderId="8" xfId="0" applyFill="1" applyBorder="1"/>
    <xf numFmtId="0" fontId="12" fillId="0" borderId="4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0" fillId="0" borderId="0" xfId="0" applyFill="1" applyBorder="1"/>
    <xf numFmtId="56" fontId="12" fillId="0" borderId="8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4" fillId="0" borderId="1" xfId="1" applyFont="1" applyBorder="1" applyAlignment="1">
      <alignment horizontal="center" vertical="center"/>
    </xf>
    <xf numFmtId="0" fontId="18" fillId="0" borderId="12" xfId="2" applyFont="1" applyBorder="1" applyAlignment="1">
      <alignment horizontal="center" vertical="center"/>
    </xf>
    <xf numFmtId="0" fontId="18" fillId="0" borderId="12" xfId="2" applyFont="1" applyBorder="1" applyAlignment="1">
      <alignment horizontal="center" vertical="center" wrapText="1"/>
    </xf>
    <xf numFmtId="176" fontId="18" fillId="0" borderId="12" xfId="2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/>
    <xf numFmtId="0" fontId="12" fillId="0" borderId="0" xfId="0" applyNumberFormat="1" applyFont="1" applyBorder="1" applyAlignment="1">
      <alignment horizontal="distributed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0" fillId="0" borderId="0" xfId="0"/>
    <xf numFmtId="49" fontId="19" fillId="0" borderId="0" xfId="0" applyNumberFormat="1" applyFont="1" applyFill="1" applyAlignment="1">
      <alignment horizontal="center" vertical="center"/>
    </xf>
    <xf numFmtId="0" fontId="19" fillId="0" borderId="0" xfId="0" applyFont="1" applyFill="1"/>
    <xf numFmtId="0" fontId="19" fillId="0" borderId="2" xfId="0" applyFont="1" applyFill="1" applyBorder="1"/>
    <xf numFmtId="0" fontId="19" fillId="0" borderId="4" xfId="0" applyFont="1" applyFill="1" applyBorder="1" applyAlignment="1">
      <alignment horizontal="left"/>
    </xf>
    <xf numFmtId="0" fontId="19" fillId="0" borderId="4" xfId="0" applyFont="1" applyFill="1" applyBorder="1" applyAlignment="1">
      <alignment horizontal="center"/>
    </xf>
    <xf numFmtId="0" fontId="19" fillId="0" borderId="4" xfId="0" applyFont="1" applyFill="1" applyBorder="1"/>
    <xf numFmtId="0" fontId="19" fillId="0" borderId="7" xfId="0" applyFont="1" applyFill="1" applyBorder="1"/>
    <xf numFmtId="0" fontId="19" fillId="0" borderId="0" xfId="0" applyFont="1" applyFill="1" applyBorder="1"/>
    <xf numFmtId="0" fontId="19" fillId="0" borderId="4" xfId="0" applyFont="1" applyFill="1" applyBorder="1" applyAlignment="1">
      <alignment shrinkToFit="1"/>
    </xf>
    <xf numFmtId="0" fontId="19" fillId="0" borderId="0" xfId="0" applyFont="1" applyFill="1" applyBorder="1" applyAlignment="1">
      <alignment horizontal="left"/>
    </xf>
    <xf numFmtId="56" fontId="19" fillId="0" borderId="10" xfId="0" applyNumberFormat="1" applyFont="1" applyFill="1" applyBorder="1" applyAlignment="1">
      <alignment horizontal="left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/>
    </xf>
    <xf numFmtId="56" fontId="19" fillId="0" borderId="0" xfId="0" applyNumberFormat="1" applyFont="1" applyFill="1" applyBorder="1" applyAlignment="1">
      <alignment horizontal="left" vertical="center"/>
    </xf>
    <xf numFmtId="49" fontId="19" fillId="0" borderId="0" xfId="0" applyNumberFormat="1" applyFont="1" applyFill="1" applyAlignment="1">
      <alignment horizontal="right" vertical="center"/>
    </xf>
    <xf numFmtId="0" fontId="21" fillId="0" borderId="0" xfId="0" applyNumberFormat="1" applyFont="1" applyBorder="1" applyAlignment="1">
      <alignment horizontal="distributed" vertical="center" wrapText="1"/>
    </xf>
    <xf numFmtId="0" fontId="21" fillId="0" borderId="0" xfId="0" applyNumberFormat="1" applyFont="1" applyFill="1" applyBorder="1" applyAlignment="1">
      <alignment horizontal="distributed" vertical="center"/>
    </xf>
    <xf numFmtId="0" fontId="21" fillId="0" borderId="0" xfId="0" applyNumberFormat="1" applyFont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distributed" vertical="center"/>
    </xf>
    <xf numFmtId="0" fontId="21" fillId="0" borderId="0" xfId="0" applyFont="1" applyFill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 wrapText="1"/>
    </xf>
    <xf numFmtId="0" fontId="21" fillId="0" borderId="0" xfId="0" applyFont="1" applyBorder="1" applyAlignment="1">
      <alignment horizontal="distributed" vertical="center"/>
    </xf>
    <xf numFmtId="0" fontId="21" fillId="0" borderId="0" xfId="0" applyFont="1"/>
    <xf numFmtId="0" fontId="21" fillId="0" borderId="0" xfId="0" applyNumberFormat="1" applyFont="1" applyBorder="1" applyAlignment="1">
      <alignment horizontal="distributed" vertical="center"/>
    </xf>
    <xf numFmtId="0" fontId="0" fillId="0" borderId="0" xfId="0"/>
    <xf numFmtId="0" fontId="21" fillId="0" borderId="0" xfId="0" applyNumberFormat="1" applyFont="1" applyBorder="1" applyAlignment="1">
      <alignment horizontal="distributed" vertical="distributed" justifyLastLine="1"/>
    </xf>
    <xf numFmtId="0" fontId="21" fillId="0" borderId="0" xfId="0" applyFont="1" applyBorder="1" applyAlignment="1">
      <alignment horizontal="distributed" vertical="distributed" justifyLastLine="1"/>
    </xf>
    <xf numFmtId="0" fontId="12" fillId="0" borderId="0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49" fontId="12" fillId="0" borderId="0" xfId="0" applyNumberFormat="1" applyFont="1" applyBorder="1" applyAlignment="1"/>
    <xf numFmtId="0" fontId="21" fillId="0" borderId="0" xfId="0" applyNumberFormat="1" applyFont="1" applyBorder="1" applyAlignment="1">
      <alignment horizontal="distributed" vertical="center" justifyLastLine="1"/>
    </xf>
    <xf numFmtId="0" fontId="22" fillId="0" borderId="4" xfId="0" applyFont="1" applyFill="1" applyBorder="1" applyAlignment="1">
      <alignment horizontal="left"/>
    </xf>
    <xf numFmtId="0" fontId="22" fillId="0" borderId="7" xfId="0" applyFont="1" applyFill="1" applyBorder="1" applyAlignment="1">
      <alignment horizontal="left"/>
    </xf>
    <xf numFmtId="0" fontId="22" fillId="0" borderId="3" xfId="0" applyFont="1" applyFill="1" applyBorder="1" applyAlignment="1">
      <alignment horizontal="left"/>
    </xf>
    <xf numFmtId="0" fontId="22" fillId="0" borderId="11" xfId="0" applyFont="1" applyFill="1" applyBorder="1" applyAlignment="1">
      <alignment horizontal="left"/>
    </xf>
    <xf numFmtId="56" fontId="22" fillId="0" borderId="4" xfId="0" applyNumberFormat="1" applyFont="1" applyFill="1" applyBorder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19" fillId="0" borderId="13" xfId="0" applyFont="1" applyFill="1" applyBorder="1" applyAlignment="1">
      <alignment horizontal="center"/>
    </xf>
    <xf numFmtId="49" fontId="19" fillId="0" borderId="14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left"/>
    </xf>
    <xf numFmtId="0" fontId="19" fillId="0" borderId="16" xfId="0" applyFont="1" applyFill="1" applyBorder="1"/>
    <xf numFmtId="0" fontId="19" fillId="0" borderId="13" xfId="0" applyFont="1" applyFill="1" applyBorder="1" applyAlignment="1">
      <alignment shrinkToFit="1"/>
    </xf>
    <xf numFmtId="49" fontId="22" fillId="0" borderId="14" xfId="0" applyNumberFormat="1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left"/>
    </xf>
    <xf numFmtId="0" fontId="19" fillId="0" borderId="21" xfId="0" applyFont="1" applyFill="1" applyBorder="1"/>
    <xf numFmtId="0" fontId="19" fillId="0" borderId="14" xfId="0" applyFont="1" applyFill="1" applyBorder="1" applyAlignment="1">
      <alignment horizontal="center"/>
    </xf>
    <xf numFmtId="0" fontId="19" fillId="0" borderId="22" xfId="0" applyFont="1" applyFill="1" applyBorder="1"/>
    <xf numFmtId="0" fontId="22" fillId="0" borderId="15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NumberFormat="1" applyFont="1" applyBorder="1" applyAlignment="1">
      <alignment horizontal="distributed" vertical="center" wrapText="1"/>
    </xf>
    <xf numFmtId="0" fontId="22" fillId="0" borderId="0" xfId="0" applyFont="1" applyAlignment="1">
      <alignment vertical="top"/>
    </xf>
    <xf numFmtId="0" fontId="0" fillId="0" borderId="16" xfId="0" applyFill="1" applyBorder="1"/>
    <xf numFmtId="56" fontId="12" fillId="0" borderId="16" xfId="0" applyNumberFormat="1" applyFont="1" applyFill="1" applyBorder="1" applyAlignment="1">
      <alignment horizontal="left" vertical="center"/>
    </xf>
    <xf numFmtId="0" fontId="22" fillId="0" borderId="25" xfId="0" applyFont="1" applyFill="1" applyBorder="1" applyAlignment="1">
      <alignment horizontal="left"/>
    </xf>
    <xf numFmtId="0" fontId="22" fillId="0" borderId="24" xfId="0" applyFont="1" applyFill="1" applyBorder="1" applyAlignment="1">
      <alignment horizontal="left"/>
    </xf>
    <xf numFmtId="0" fontId="22" fillId="0" borderId="24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left" vertical="center"/>
    </xf>
    <xf numFmtId="56" fontId="22" fillId="0" borderId="0" xfId="0" applyNumberFormat="1" applyFont="1" applyFill="1" applyBorder="1" applyAlignment="1">
      <alignment horizontal="left" vertical="center"/>
    </xf>
    <xf numFmtId="0" fontId="22" fillId="0" borderId="24" xfId="0" applyFont="1" applyFill="1" applyBorder="1" applyAlignment="1">
      <alignment horizontal="left" vertical="top"/>
    </xf>
    <xf numFmtId="0" fontId="22" fillId="0" borderId="11" xfId="0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left" vertical="top"/>
    </xf>
    <xf numFmtId="0" fontId="22" fillId="0" borderId="15" xfId="0" applyFont="1" applyFill="1" applyBorder="1" applyAlignment="1">
      <alignment horizontal="left"/>
    </xf>
    <xf numFmtId="0" fontId="22" fillId="0" borderId="0" xfId="0" applyFont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11" fillId="3" borderId="0" xfId="0" applyNumberFormat="1" applyFont="1" applyFill="1" applyBorder="1" applyAlignment="1">
      <alignment horizontal="left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distributed" vertical="center"/>
    </xf>
    <xf numFmtId="0" fontId="21" fillId="0" borderId="0" xfId="0" applyNumberFormat="1" applyFont="1" applyBorder="1" applyAlignment="1">
      <alignment horizontal="distributed" vertical="center"/>
    </xf>
    <xf numFmtId="0" fontId="20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21" fillId="0" borderId="0" xfId="0" applyNumberFormat="1" applyFont="1" applyBorder="1" applyAlignment="1">
      <alignment horizontal="distributed" vertical="distributed" justifyLastLine="1"/>
    </xf>
    <xf numFmtId="0" fontId="12" fillId="0" borderId="0" xfId="0" applyNumberFormat="1" applyFont="1" applyAlignment="1">
      <alignment horizontal="center"/>
    </xf>
    <xf numFmtId="0" fontId="22" fillId="0" borderId="0" xfId="0" applyNumberFormat="1" applyFont="1" applyBorder="1" applyAlignment="1">
      <alignment horizontal="distributed" vertical="center"/>
    </xf>
    <xf numFmtId="0" fontId="12" fillId="0" borderId="0" xfId="0" applyFont="1" applyAlignment="1">
      <alignment horizontal="center"/>
    </xf>
    <xf numFmtId="0" fontId="22" fillId="0" borderId="0" xfId="0" applyNumberFormat="1" applyFont="1" applyBorder="1" applyAlignment="1">
      <alignment horizontal="distributed" vertical="distributed" justifyLastLine="1"/>
    </xf>
    <xf numFmtId="0" fontId="11" fillId="3" borderId="0" xfId="0" applyNumberFormat="1" applyFont="1" applyFill="1" applyBorder="1" applyAlignment="1">
      <alignment horizontal="distributed" vertical="center"/>
    </xf>
    <xf numFmtId="0" fontId="22" fillId="0" borderId="11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 vertical="top"/>
    </xf>
    <xf numFmtId="0" fontId="22" fillId="0" borderId="17" xfId="0" applyFont="1" applyFill="1" applyBorder="1" applyAlignment="1">
      <alignment horizontal="left"/>
    </xf>
    <xf numFmtId="0" fontId="22" fillId="0" borderId="18" xfId="0" applyFont="1" applyFill="1" applyBorder="1" applyAlignment="1">
      <alignment horizontal="left"/>
    </xf>
    <xf numFmtId="0" fontId="22" fillId="0" borderId="4" xfId="0" applyFont="1" applyFill="1" applyBorder="1" applyAlignment="1">
      <alignment horizontal="left" vertical="top"/>
    </xf>
    <xf numFmtId="0" fontId="22" fillId="0" borderId="19" xfId="0" applyFont="1" applyFill="1" applyBorder="1" applyAlignment="1">
      <alignment horizontal="left" vertical="top"/>
    </xf>
    <xf numFmtId="0" fontId="22" fillId="0" borderId="20" xfId="0" applyFont="1" applyFill="1" applyBorder="1" applyAlignment="1">
      <alignment horizontal="left" vertical="top"/>
    </xf>
    <xf numFmtId="0" fontId="22" fillId="0" borderId="14" xfId="0" applyFont="1" applyFill="1" applyBorder="1" applyAlignment="1">
      <alignment horizontal="left" vertical="top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4" xfId="0" applyNumberFormat="1" applyFont="1" applyFill="1" applyBorder="1" applyAlignment="1">
      <alignment horizontal="center" vertical="center"/>
    </xf>
    <xf numFmtId="49" fontId="12" fillId="0" borderId="9" xfId="0" applyNumberFormat="1" applyFont="1" applyBorder="1" applyAlignment="1">
      <alignment horizontal="left"/>
    </xf>
    <xf numFmtId="49" fontId="12" fillId="0" borderId="10" xfId="0" applyNumberFormat="1" applyFont="1" applyBorder="1" applyAlignment="1">
      <alignment horizontal="left"/>
    </xf>
    <xf numFmtId="49" fontId="12" fillId="0" borderId="3" xfId="0" applyNumberFormat="1" applyFont="1" applyBorder="1" applyAlignment="1">
      <alignment horizontal="left"/>
    </xf>
    <xf numFmtId="49" fontId="12" fillId="0" borderId="8" xfId="0" applyNumberFormat="1" applyFont="1" applyBorder="1" applyAlignment="1">
      <alignment horizontal="left"/>
    </xf>
    <xf numFmtId="49" fontId="12" fillId="0" borderId="2" xfId="0" applyNumberFormat="1" applyFont="1" applyBorder="1" applyAlignment="1">
      <alignment horizontal="left"/>
    </xf>
    <xf numFmtId="49" fontId="12" fillId="0" borderId="7" xfId="0" applyNumberFormat="1" applyFont="1" applyBorder="1" applyAlignment="1">
      <alignment horizontal="left"/>
    </xf>
    <xf numFmtId="49" fontId="19" fillId="0" borderId="13" xfId="0" applyNumberFormat="1" applyFont="1" applyFill="1" applyBorder="1" applyAlignment="1">
      <alignment horizontal="center"/>
    </xf>
    <xf numFmtId="49" fontId="19" fillId="0" borderId="14" xfId="0" applyNumberFormat="1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 vertical="top"/>
    </xf>
    <xf numFmtId="0" fontId="19" fillId="0" borderId="7" xfId="0" applyFont="1" applyFill="1" applyBorder="1" applyAlignment="1">
      <alignment horizontal="center" vertical="top"/>
    </xf>
    <xf numFmtId="0" fontId="22" fillId="0" borderId="23" xfId="0" applyFont="1" applyFill="1" applyBorder="1" applyAlignment="1">
      <alignment horizontal="left"/>
    </xf>
    <xf numFmtId="0" fontId="22" fillId="0" borderId="19" xfId="0" applyFont="1" applyFill="1" applyBorder="1" applyAlignment="1">
      <alignment horizontal="left"/>
    </xf>
    <xf numFmtId="0" fontId="21" fillId="0" borderId="0" xfId="0" applyFont="1" applyAlignment="1">
      <alignment horizontal="center" vertical="center"/>
    </xf>
    <xf numFmtId="0" fontId="7" fillId="0" borderId="0" xfId="1" applyFont="1" applyAlignment="1">
      <alignment horizontal="center" vertical="distributed" wrapText="1"/>
    </xf>
    <xf numFmtId="0" fontId="0" fillId="2" borderId="0" xfId="0" applyFill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7" fillId="0" borderId="0" xfId="0" applyNumberFormat="1" applyFont="1" applyFill="1" applyBorder="1" applyAlignment="1">
      <alignment horizontal="distributed" vertical="center"/>
    </xf>
    <xf numFmtId="0" fontId="12" fillId="0" borderId="0" xfId="0" applyNumberFormat="1" applyFont="1" applyBorder="1" applyAlignment="1">
      <alignment horizontal="distributed" vertical="center"/>
    </xf>
    <xf numFmtId="0" fontId="0" fillId="0" borderId="0" xfId="0" applyNumberFormat="1" applyFont="1" applyBorder="1" applyAlignment="1">
      <alignment horizontal="distributed" vertical="center"/>
    </xf>
    <xf numFmtId="0" fontId="16" fillId="0" borderId="0" xfId="0" applyNumberFormat="1" applyFont="1" applyBorder="1" applyAlignment="1">
      <alignment horizontal="distributed" vertical="center"/>
    </xf>
    <xf numFmtId="0" fontId="0" fillId="0" borderId="0" xfId="0"/>
  </cellXfs>
  <cellStyles count="3">
    <cellStyle name="標準" xfId="0" builtinId="0"/>
    <cellStyle name="標準_近畿Y8" xfId="2"/>
    <cellStyle name="標準_参加チーム一覧（エルダー）" xfId="1"/>
  </cellStyles>
  <dxfs count="0"/>
  <tableStyles count="0" defaultTableStyle="TableStyleMedium2" defaultPivotStyle="PivotStyleLight16"/>
  <colors>
    <mruColors>
      <color rgb="FF00682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1209675</xdr:colOff>
      <xdr:row>0</xdr:row>
      <xdr:rowOff>123825</xdr:rowOff>
    </xdr:from>
    <xdr:to>
      <xdr:col>1</xdr:col>
      <xdr:colOff>3514725</xdr:colOff>
      <xdr:row>0</xdr:row>
      <xdr:rowOff>409575</xdr:rowOff>
    </xdr:to>
    <xdr:sp macro="" textlink="">
      <xdr:nvSpPr>
        <xdr:cNvPr id="2" name="正方形/長方形 1"/>
        <xdr:cNvSpPr/>
      </xdr:nvSpPr>
      <xdr:spPr>
        <a:xfrm>
          <a:off x="1371600" y="123825"/>
          <a:ext cx="0" cy="47625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47</xdr:row>
      <xdr:rowOff>57150</xdr:rowOff>
    </xdr:from>
    <xdr:to>
      <xdr:col>3</xdr:col>
      <xdr:colOff>1533525</xdr:colOff>
      <xdr:row>55</xdr:row>
      <xdr:rowOff>114300</xdr:rowOff>
    </xdr:to>
    <xdr:pic>
      <xdr:nvPicPr>
        <xdr:cNvPr id="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0100" y="7648575"/>
          <a:ext cx="1543050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2676525</xdr:colOff>
      <xdr:row>0</xdr:row>
      <xdr:rowOff>123825</xdr:rowOff>
    </xdr:from>
    <xdr:to>
      <xdr:col>4</xdr:col>
      <xdr:colOff>590549</xdr:colOff>
      <xdr:row>0</xdr:row>
      <xdr:rowOff>409575</xdr:rowOff>
    </xdr:to>
    <xdr:sp macro="" textlink="">
      <xdr:nvSpPr>
        <xdr:cNvPr id="2" name="正方形/長方形 1"/>
        <xdr:cNvSpPr/>
      </xdr:nvSpPr>
      <xdr:spPr>
        <a:xfrm>
          <a:off x="3124200" y="123825"/>
          <a:ext cx="3514724" cy="285750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2886075</xdr:colOff>
      <xdr:row>0</xdr:row>
      <xdr:rowOff>123825</xdr:rowOff>
    </xdr:from>
    <xdr:to>
      <xdr:col>3</xdr:col>
      <xdr:colOff>619125</xdr:colOff>
      <xdr:row>0</xdr:row>
      <xdr:rowOff>409575</xdr:rowOff>
    </xdr:to>
    <xdr:sp macro="" textlink="">
      <xdr:nvSpPr>
        <xdr:cNvPr id="2" name="正方形/長方形 1"/>
        <xdr:cNvSpPr/>
      </xdr:nvSpPr>
      <xdr:spPr>
        <a:xfrm>
          <a:off x="3333750" y="123825"/>
          <a:ext cx="3067050" cy="285750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69"/>
  <sheetViews>
    <sheetView tabSelected="1" workbookViewId="0">
      <selection activeCell="S13" sqref="S13"/>
    </sheetView>
  </sheetViews>
  <sheetFormatPr defaultRowHeight="13.5"/>
  <cols>
    <col min="1" max="1" width="5.375" customWidth="1"/>
    <col min="2" max="2" width="3.625" customWidth="1"/>
    <col min="3" max="3" width="1.625" customWidth="1"/>
    <col min="4" max="4" width="29.625" customWidth="1"/>
    <col min="5" max="5" width="1.5" customWidth="1"/>
    <col min="6" max="6" width="1.625" customWidth="1"/>
    <col min="7" max="7" width="7.5" customWidth="1"/>
    <col min="8" max="8" width="1.75" customWidth="1"/>
    <col min="9" max="9" width="1.625" customWidth="1"/>
    <col min="10" max="12" width="7.5" style="44" customWidth="1"/>
    <col min="13" max="13" width="4.375" style="44" customWidth="1"/>
    <col min="14" max="14" width="3.125" style="44" customWidth="1"/>
    <col min="15" max="15" width="13.75" customWidth="1"/>
    <col min="16" max="16" width="3.25" customWidth="1"/>
  </cols>
  <sheetData>
    <row r="1" spans="1:19" ht="18.75">
      <c r="B1" s="148" t="s">
        <v>99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</row>
    <row r="2" spans="1:19" s="72" customFormat="1" ht="12.75" customHeight="1"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spans="1:19" ht="13.5" customHeight="1"/>
    <row r="4" spans="1:19" ht="12.95" customHeight="1">
      <c r="A4" s="143">
        <v>2</v>
      </c>
      <c r="B4" s="144">
        <v>1</v>
      </c>
      <c r="C4" s="145"/>
      <c r="D4" s="146" t="str">
        <f>IF(A4="","",VLOOKUP(A4,チーム!A$4:C$15,2,FALSE))</f>
        <v>パナソニック滋賀</v>
      </c>
      <c r="E4" s="92"/>
      <c r="F4" s="147" t="s">
        <v>16</v>
      </c>
      <c r="G4" s="153" t="str">
        <f>IF(A4="","",VLOOKUP(A4,チーム!A$4:C$15,3,FALSE))</f>
        <v>滋賀</v>
      </c>
      <c r="H4" s="147" t="s">
        <v>17</v>
      </c>
      <c r="I4" s="154"/>
      <c r="J4" s="45"/>
      <c r="K4" s="45"/>
      <c r="S4" s="7"/>
    </row>
    <row r="5" spans="1:19" ht="12.95" customHeight="1">
      <c r="A5" s="143"/>
      <c r="B5" s="144"/>
      <c r="C5" s="145"/>
      <c r="D5" s="146"/>
      <c r="E5" s="92"/>
      <c r="F5" s="147"/>
      <c r="G5" s="153"/>
      <c r="H5" s="147"/>
      <c r="I5" s="154"/>
      <c r="K5" s="110"/>
      <c r="L5" s="159">
        <v>0</v>
      </c>
      <c r="S5" s="8"/>
    </row>
    <row r="6" spans="1:19" ht="12.95" customHeight="1">
      <c r="A6" s="65"/>
      <c r="B6" s="9"/>
      <c r="C6" s="10"/>
      <c r="D6" s="93"/>
      <c r="E6" s="92"/>
      <c r="F6" s="94"/>
      <c r="G6" s="102"/>
      <c r="H6" s="95"/>
      <c r="I6" s="12"/>
      <c r="K6" s="108"/>
      <c r="L6" s="159"/>
      <c r="S6" s="8"/>
    </row>
    <row r="7" spans="1:19" ht="12.95" customHeight="1" thickBot="1">
      <c r="A7" s="66"/>
      <c r="B7" s="9"/>
      <c r="C7" s="9"/>
      <c r="D7" s="96"/>
      <c r="E7" s="97"/>
      <c r="F7" s="97"/>
      <c r="G7" s="103"/>
      <c r="H7" s="98"/>
      <c r="I7" s="12"/>
      <c r="J7" s="91"/>
      <c r="K7" s="112"/>
      <c r="L7" s="113"/>
      <c r="M7" s="78"/>
      <c r="S7" s="8"/>
    </row>
    <row r="8" spans="1:19" ht="12.95" customHeight="1" thickTop="1" thickBot="1">
      <c r="A8" s="143">
        <v>5</v>
      </c>
      <c r="B8" s="149">
        <v>2</v>
      </c>
      <c r="C8" s="150"/>
      <c r="D8" s="151" t="str">
        <f>IF(A8="","",VLOOKUP(A8,チーム!A$4:C$15,2,FALSE))</f>
        <v>大阪グローバル</v>
      </c>
      <c r="E8" s="127"/>
      <c r="F8" s="155" t="s">
        <v>16</v>
      </c>
      <c r="G8" s="157" t="str">
        <f>IF(A8="","",VLOOKUP(A8,チーム!A$4:C$15,3,FALSE))</f>
        <v>大阪</v>
      </c>
      <c r="H8" s="155" t="s">
        <v>17</v>
      </c>
      <c r="I8" s="156"/>
      <c r="J8" s="84"/>
      <c r="K8" s="116"/>
      <c r="L8" s="131"/>
      <c r="M8" s="136">
        <v>8</v>
      </c>
      <c r="S8" s="8"/>
    </row>
    <row r="9" spans="1:19" ht="12.95" customHeight="1" thickTop="1">
      <c r="A9" s="143"/>
      <c r="B9" s="149"/>
      <c r="C9" s="150"/>
      <c r="D9" s="151"/>
      <c r="E9" s="127"/>
      <c r="F9" s="155"/>
      <c r="G9" s="157"/>
      <c r="H9" s="155"/>
      <c r="I9" s="156"/>
      <c r="J9" s="114"/>
      <c r="K9" s="167">
        <v>7</v>
      </c>
      <c r="L9" s="160">
        <v>12</v>
      </c>
      <c r="M9" s="136"/>
      <c r="S9" s="8"/>
    </row>
    <row r="10" spans="1:19" ht="12.95" customHeight="1" thickBot="1">
      <c r="A10" s="65"/>
      <c r="B10" s="9"/>
      <c r="C10" s="10"/>
      <c r="D10" s="93"/>
      <c r="E10" s="92"/>
      <c r="F10" s="94"/>
      <c r="G10" s="102"/>
      <c r="H10" s="95"/>
      <c r="I10" s="12"/>
      <c r="J10" s="115"/>
      <c r="K10" s="167"/>
      <c r="L10" s="160"/>
      <c r="M10" s="132"/>
      <c r="S10" s="8"/>
    </row>
    <row r="11" spans="1:19" ht="12.95" customHeight="1" thickTop="1">
      <c r="A11" s="66"/>
      <c r="B11" s="9"/>
      <c r="C11" s="9"/>
      <c r="D11" s="96"/>
      <c r="E11" s="97"/>
      <c r="F11" s="97"/>
      <c r="G11" s="103"/>
      <c r="H11" s="98"/>
      <c r="I11" s="12"/>
      <c r="J11" s="80"/>
      <c r="K11" s="139">
        <v>0</v>
      </c>
      <c r="L11" s="125"/>
      <c r="M11" s="132"/>
      <c r="S11" s="8"/>
    </row>
    <row r="12" spans="1:19" ht="12.95" customHeight="1">
      <c r="A12" s="143">
        <v>7</v>
      </c>
      <c r="B12" s="144">
        <v>3</v>
      </c>
      <c r="C12" s="145"/>
      <c r="D12" s="146" t="str">
        <f>IF(A12="","",VLOOKUP(A12,チーム!A$4:C$15,2,FALSE))</f>
        <v>姫路クラブ</v>
      </c>
      <c r="E12" s="92"/>
      <c r="F12" s="147" t="s">
        <v>16</v>
      </c>
      <c r="G12" s="153" t="str">
        <f>IF(A12="","",VLOOKUP(A12,チーム!A$4:C$15,3,FALSE))</f>
        <v>兵庫</v>
      </c>
      <c r="H12" s="147" t="s">
        <v>17</v>
      </c>
      <c r="I12" s="156"/>
      <c r="J12" s="83"/>
      <c r="K12" s="137"/>
      <c r="L12" s="135"/>
      <c r="M12" s="132"/>
      <c r="S12" s="8"/>
    </row>
    <row r="13" spans="1:19" ht="12.95" customHeight="1">
      <c r="A13" s="143"/>
      <c r="B13" s="144"/>
      <c r="C13" s="145"/>
      <c r="D13" s="146"/>
      <c r="E13" s="92"/>
      <c r="F13" s="147"/>
      <c r="G13" s="153"/>
      <c r="H13" s="147"/>
      <c r="I13" s="156"/>
      <c r="J13" s="78"/>
      <c r="K13" s="78"/>
      <c r="L13" s="89"/>
      <c r="M13" s="132"/>
      <c r="N13" s="142" t="s">
        <v>104</v>
      </c>
      <c r="O13" s="142"/>
      <c r="S13" s="8"/>
    </row>
    <row r="14" spans="1:19" ht="12.95" customHeight="1" thickBot="1">
      <c r="A14" s="65"/>
      <c r="B14" s="9"/>
      <c r="C14" s="10"/>
      <c r="D14" s="93"/>
      <c r="E14" s="92"/>
      <c r="F14" s="94"/>
      <c r="G14" s="102"/>
      <c r="H14" s="95"/>
      <c r="I14" s="12"/>
      <c r="J14" s="78"/>
      <c r="K14" s="78"/>
      <c r="L14" s="168" t="s">
        <v>102</v>
      </c>
      <c r="M14" s="132"/>
      <c r="N14" s="142"/>
      <c r="O14" s="142"/>
      <c r="P14" s="17"/>
    </row>
    <row r="15" spans="1:19" s="76" customFormat="1" ht="12.95" customHeight="1" thickTop="1">
      <c r="A15" s="66"/>
      <c r="B15" s="74"/>
      <c r="C15" s="74"/>
      <c r="D15" s="96"/>
      <c r="E15" s="97"/>
      <c r="F15" s="97"/>
      <c r="G15" s="103"/>
      <c r="H15" s="98"/>
      <c r="I15" s="12"/>
      <c r="J15" s="78"/>
      <c r="K15" s="78"/>
      <c r="L15" s="169"/>
      <c r="M15" s="124"/>
      <c r="N15" s="141" t="s">
        <v>107</v>
      </c>
      <c r="O15" s="141"/>
      <c r="P15" s="141"/>
    </row>
    <row r="16" spans="1:19" s="76" customFormat="1" ht="12.95" customHeight="1" thickBot="1">
      <c r="A16" s="143">
        <v>3</v>
      </c>
      <c r="B16" s="144">
        <v>4</v>
      </c>
      <c r="C16" s="145"/>
      <c r="D16" s="146" t="str">
        <f>IF(A16="","",VLOOKUP(A16,チーム!A$4:C$15,2,FALSE))</f>
        <v>京都クラブ</v>
      </c>
      <c r="E16" s="92"/>
      <c r="F16" s="147" t="s">
        <v>16</v>
      </c>
      <c r="G16" s="153" t="str">
        <f>IF(A16="","",VLOOKUP(A16,チーム!A$4:C$15,3,FALSE))</f>
        <v>京都</v>
      </c>
      <c r="H16" s="147" t="s">
        <v>17</v>
      </c>
      <c r="I16" s="156"/>
      <c r="J16" s="117"/>
      <c r="K16" s="84"/>
      <c r="L16" s="82"/>
      <c r="M16" s="125"/>
      <c r="N16" s="141"/>
      <c r="O16" s="141"/>
      <c r="P16" s="141"/>
    </row>
    <row r="17" spans="1:20" s="76" customFormat="1" ht="12.95" customHeight="1" thickTop="1">
      <c r="A17" s="143"/>
      <c r="B17" s="144"/>
      <c r="C17" s="145"/>
      <c r="D17" s="146"/>
      <c r="E17" s="92"/>
      <c r="F17" s="147"/>
      <c r="G17" s="153"/>
      <c r="H17" s="147"/>
      <c r="I17" s="156"/>
      <c r="J17" s="118"/>
      <c r="K17" s="161">
        <v>11</v>
      </c>
      <c r="L17" s="108"/>
      <c r="M17" s="125"/>
      <c r="N17" s="44"/>
    </row>
    <row r="18" spans="1:20" s="76" customFormat="1" ht="12.95" customHeight="1" thickBot="1">
      <c r="A18" s="65"/>
      <c r="B18" s="74"/>
      <c r="C18" s="75"/>
      <c r="D18" s="93"/>
      <c r="E18" s="92"/>
      <c r="F18" s="94"/>
      <c r="G18" s="102"/>
      <c r="H18" s="95"/>
      <c r="I18" s="12"/>
      <c r="J18" s="115"/>
      <c r="K18" s="161"/>
      <c r="L18" s="108"/>
      <c r="M18" s="125"/>
      <c r="N18" s="44"/>
    </row>
    <row r="19" spans="1:20" ht="12.95" customHeight="1" thickTop="1">
      <c r="A19" s="66"/>
      <c r="B19" s="9"/>
      <c r="C19" s="9"/>
      <c r="D19" s="96"/>
      <c r="E19" s="97"/>
      <c r="F19" s="97"/>
      <c r="G19" s="103"/>
      <c r="H19" s="98"/>
      <c r="I19" s="12"/>
      <c r="J19" s="80"/>
      <c r="K19" s="162">
        <v>4</v>
      </c>
      <c r="L19" s="164">
        <v>7</v>
      </c>
      <c r="M19" s="125"/>
      <c r="N19" s="59"/>
      <c r="O19" s="17"/>
    </row>
    <row r="20" spans="1:20" ht="12.95" customHeight="1">
      <c r="A20" s="143">
        <v>10</v>
      </c>
      <c r="B20" s="144">
        <v>5</v>
      </c>
      <c r="C20" s="145"/>
      <c r="D20" s="146" t="str">
        <f>IF(A20="","",VLOOKUP(A20,チーム!A$4:C$15,2,FALSE))</f>
        <v>Ａｒａｎ　ＳＣ</v>
      </c>
      <c r="E20" s="92"/>
      <c r="F20" s="147" t="s">
        <v>16</v>
      </c>
      <c r="G20" s="153" t="str">
        <f>IF(A20="","",VLOOKUP(A20,チーム!A$4:C$15,3,FALSE))</f>
        <v>奈良</v>
      </c>
      <c r="H20" s="147" t="s">
        <v>17</v>
      </c>
      <c r="I20" s="156"/>
      <c r="J20" s="83"/>
      <c r="K20" s="163"/>
      <c r="L20" s="164"/>
      <c r="M20" s="137">
        <v>0</v>
      </c>
      <c r="N20" s="59"/>
      <c r="O20" s="17"/>
    </row>
    <row r="21" spans="1:20" ht="12.95" customHeight="1" thickBot="1">
      <c r="A21" s="143"/>
      <c r="B21" s="144"/>
      <c r="C21" s="145"/>
      <c r="D21" s="146"/>
      <c r="E21" s="92"/>
      <c r="F21" s="147"/>
      <c r="G21" s="153"/>
      <c r="H21" s="147"/>
      <c r="I21" s="156"/>
      <c r="J21" s="78"/>
      <c r="K21" s="119"/>
      <c r="L21" s="108"/>
      <c r="M21" s="137"/>
      <c r="N21" s="59"/>
      <c r="O21" s="17"/>
    </row>
    <row r="22" spans="1:20" ht="12.95" customHeight="1" thickTop="1">
      <c r="A22" s="65"/>
      <c r="B22" s="9"/>
      <c r="C22" s="10"/>
      <c r="D22" s="93"/>
      <c r="E22" s="92"/>
      <c r="F22" s="94"/>
      <c r="G22" s="102"/>
      <c r="H22" s="95"/>
      <c r="I22" s="12"/>
      <c r="J22" s="91"/>
      <c r="K22" s="108"/>
      <c r="L22" s="120"/>
      <c r="M22" s="84"/>
      <c r="N22" s="59"/>
      <c r="O22" s="17"/>
    </row>
    <row r="23" spans="1:20" ht="12.95" customHeight="1">
      <c r="A23" s="66"/>
      <c r="B23" s="9"/>
      <c r="C23" s="9"/>
      <c r="D23" s="96"/>
      <c r="E23" s="97"/>
      <c r="F23" s="97"/>
      <c r="G23" s="103"/>
      <c r="H23" s="98"/>
      <c r="I23" s="12"/>
      <c r="J23" s="86"/>
      <c r="K23" s="108"/>
      <c r="L23" s="137">
        <v>0</v>
      </c>
      <c r="M23" s="84"/>
      <c r="N23" s="59"/>
      <c r="O23" s="17"/>
    </row>
    <row r="24" spans="1:20" ht="12.95" customHeight="1">
      <c r="A24" s="143">
        <v>11</v>
      </c>
      <c r="B24" s="144">
        <v>6</v>
      </c>
      <c r="C24" s="145"/>
      <c r="D24" s="146" t="str">
        <f>IF(A24="","",VLOOKUP(A24,チーム!A$4:C$15,2,FALSE))</f>
        <v>あぶさん</v>
      </c>
      <c r="E24" s="92"/>
      <c r="F24" s="147" t="s">
        <v>16</v>
      </c>
      <c r="G24" s="153" t="str">
        <f>IF(A24="","",VLOOKUP(A24,チーム!A$4:C$15,3,FALSE))</f>
        <v>和歌山</v>
      </c>
      <c r="H24" s="147" t="s">
        <v>17</v>
      </c>
      <c r="I24" s="156"/>
      <c r="J24" s="79"/>
      <c r="K24" s="109"/>
      <c r="L24" s="137"/>
      <c r="M24" s="84"/>
      <c r="N24" s="59"/>
      <c r="O24" s="17"/>
    </row>
    <row r="25" spans="1:20" ht="12.95" customHeight="1">
      <c r="A25" s="143"/>
      <c r="B25" s="144"/>
      <c r="C25" s="145"/>
      <c r="D25" s="146"/>
      <c r="E25" s="92"/>
      <c r="F25" s="147"/>
      <c r="G25" s="153"/>
      <c r="H25" s="147"/>
      <c r="I25" s="156"/>
      <c r="J25" s="78"/>
      <c r="K25" s="87"/>
      <c r="L25" s="84"/>
      <c r="M25" s="84"/>
      <c r="N25" s="59"/>
      <c r="O25" s="17"/>
    </row>
    <row r="26" spans="1:20" ht="12.95" customHeight="1">
      <c r="A26" s="65"/>
      <c r="B26" s="9"/>
      <c r="C26" s="10"/>
      <c r="D26" s="93"/>
      <c r="E26" s="92"/>
      <c r="F26" s="94"/>
      <c r="G26" s="102"/>
      <c r="H26" s="95"/>
      <c r="I26" s="12"/>
      <c r="J26" s="78"/>
      <c r="K26" s="78"/>
      <c r="L26" s="78"/>
      <c r="M26" s="88"/>
      <c r="N26" s="59"/>
      <c r="O26" s="17"/>
    </row>
    <row r="27" spans="1:20" ht="12.95" customHeight="1">
      <c r="A27" s="66"/>
      <c r="B27" s="9"/>
      <c r="C27" s="9"/>
      <c r="D27" s="96"/>
      <c r="E27" s="97"/>
      <c r="F27" s="97"/>
      <c r="G27" s="103"/>
      <c r="H27" s="98"/>
      <c r="I27" s="12"/>
      <c r="J27" s="78"/>
      <c r="K27" s="78"/>
      <c r="L27" s="78"/>
      <c r="M27" s="89"/>
      <c r="N27" s="59"/>
      <c r="O27" s="17"/>
    </row>
    <row r="28" spans="1:20" ht="12.95" customHeight="1">
      <c r="A28" s="143">
        <v>9</v>
      </c>
      <c r="B28" s="144">
        <v>7</v>
      </c>
      <c r="C28" s="145"/>
      <c r="D28" s="146" t="str">
        <f>IF(A28="","",VLOOKUP(A28,チーム!A$4:C$15,2,FALSE))</f>
        <v>奈良教育大学</v>
      </c>
      <c r="E28" s="92"/>
      <c r="F28" s="147" t="s">
        <v>16</v>
      </c>
      <c r="G28" s="153" t="str">
        <f>IF(A28="","",VLOOKUP(A28,チーム!A$4:C$15,3,FALSE))</f>
        <v>奈良</v>
      </c>
      <c r="H28" s="147" t="s">
        <v>17</v>
      </c>
      <c r="I28" s="156"/>
      <c r="J28" s="79"/>
      <c r="K28" s="79"/>
      <c r="L28" s="78"/>
      <c r="M28" s="90"/>
      <c r="N28" s="59"/>
      <c r="O28" s="17"/>
      <c r="S28" s="72"/>
      <c r="T28" s="37"/>
    </row>
    <row r="29" spans="1:20" ht="12.95" customHeight="1">
      <c r="A29" s="143"/>
      <c r="B29" s="144"/>
      <c r="C29" s="145"/>
      <c r="D29" s="146"/>
      <c r="E29" s="92"/>
      <c r="F29" s="147"/>
      <c r="G29" s="153"/>
      <c r="H29" s="147"/>
      <c r="I29" s="156"/>
      <c r="J29" s="78"/>
      <c r="K29" s="110"/>
      <c r="L29" s="159">
        <v>0</v>
      </c>
      <c r="M29" s="89"/>
      <c r="N29" s="59"/>
      <c r="O29" s="17"/>
      <c r="S29" s="72"/>
      <c r="T29" s="37"/>
    </row>
    <row r="30" spans="1:20" ht="12.95" customHeight="1">
      <c r="A30" s="65"/>
      <c r="B30" s="9"/>
      <c r="C30" s="10"/>
      <c r="D30" s="93"/>
      <c r="E30" s="92"/>
      <c r="F30" s="94"/>
      <c r="G30" s="102"/>
      <c r="H30" s="95"/>
      <c r="I30" s="12"/>
      <c r="J30" s="78"/>
      <c r="K30" s="108"/>
      <c r="L30" s="159"/>
      <c r="M30" s="84"/>
      <c r="N30" s="59"/>
      <c r="O30" s="17"/>
      <c r="S30" s="72"/>
      <c r="T30" s="37"/>
    </row>
    <row r="31" spans="1:20" ht="12.95" customHeight="1" thickBot="1">
      <c r="A31" s="66"/>
      <c r="B31" s="9"/>
      <c r="C31" s="9"/>
      <c r="D31" s="96"/>
      <c r="E31" s="97"/>
      <c r="F31" s="97"/>
      <c r="G31" s="103"/>
      <c r="H31" s="98"/>
      <c r="I31" s="12"/>
      <c r="J31" s="91"/>
      <c r="K31" s="108"/>
      <c r="L31" s="111"/>
      <c r="M31" s="84"/>
      <c r="N31" s="59"/>
      <c r="O31" s="17"/>
      <c r="T31" s="37"/>
    </row>
    <row r="32" spans="1:20" ht="12.95" customHeight="1" thickTop="1" thickBot="1">
      <c r="A32" s="143">
        <v>6</v>
      </c>
      <c r="B32" s="149">
        <v>8</v>
      </c>
      <c r="C32" s="150"/>
      <c r="D32" s="151" t="str">
        <f>IF(A32="","",VLOOKUP(A32,チーム!A$4:C$15,2,FALSE))</f>
        <v>関西大学</v>
      </c>
      <c r="E32" s="127"/>
      <c r="F32" s="155" t="s">
        <v>16</v>
      </c>
      <c r="G32" s="157" t="str">
        <f>IF(A32="","",VLOOKUP(A32,チーム!A$4:C$15,3,FALSE))</f>
        <v>大阪</v>
      </c>
      <c r="H32" s="155" t="s">
        <v>17</v>
      </c>
      <c r="I32" s="156"/>
      <c r="J32" s="117"/>
      <c r="K32" s="116"/>
      <c r="L32" s="131"/>
      <c r="M32" s="136">
        <v>19</v>
      </c>
      <c r="N32" s="59"/>
      <c r="O32" s="17"/>
      <c r="T32" s="37"/>
    </row>
    <row r="33" spans="1:17" ht="12.95" customHeight="1" thickTop="1">
      <c r="A33" s="143"/>
      <c r="B33" s="149"/>
      <c r="C33" s="150"/>
      <c r="D33" s="151"/>
      <c r="E33" s="127"/>
      <c r="F33" s="155"/>
      <c r="G33" s="157"/>
      <c r="H33" s="155"/>
      <c r="I33" s="156"/>
      <c r="J33" s="114"/>
      <c r="K33" s="165">
        <v>5</v>
      </c>
      <c r="L33" s="160">
        <v>7</v>
      </c>
      <c r="M33" s="136"/>
      <c r="N33" s="59"/>
      <c r="O33" s="17"/>
    </row>
    <row r="34" spans="1:17" ht="12.95" customHeight="1" thickBot="1">
      <c r="A34" s="65"/>
      <c r="B34" s="9"/>
      <c r="C34" s="10"/>
      <c r="D34" s="93"/>
      <c r="E34" s="92"/>
      <c r="F34" s="94"/>
      <c r="G34" s="102"/>
      <c r="H34" s="95"/>
      <c r="I34" s="12"/>
      <c r="J34" s="115"/>
      <c r="K34" s="166"/>
      <c r="L34" s="160"/>
      <c r="M34" s="132"/>
      <c r="N34" s="59"/>
      <c r="O34" s="17"/>
    </row>
    <row r="35" spans="1:17" ht="12.95" customHeight="1" thickTop="1">
      <c r="A35" s="66"/>
      <c r="B35" s="9"/>
      <c r="C35" s="10"/>
      <c r="D35" s="96"/>
      <c r="E35" s="97"/>
      <c r="F35" s="97"/>
      <c r="G35" s="103"/>
      <c r="H35" s="95"/>
      <c r="I35" s="12"/>
      <c r="J35" s="81"/>
      <c r="K35" s="137">
        <v>1</v>
      </c>
      <c r="L35" s="125"/>
      <c r="M35" s="132"/>
      <c r="N35" s="59"/>
      <c r="O35" s="17"/>
      <c r="Q35" s="76"/>
    </row>
    <row r="36" spans="1:17" ht="12.95" customHeight="1">
      <c r="A36" s="143">
        <v>4</v>
      </c>
      <c r="B36" s="144">
        <v>9</v>
      </c>
      <c r="C36" s="145"/>
      <c r="D36" s="146" t="str">
        <f>IF(A36="","",VLOOKUP(A36,チーム!A$4:C$15,2,FALSE))</f>
        <v>立命館大学</v>
      </c>
      <c r="E36" s="92"/>
      <c r="F36" s="147" t="s">
        <v>16</v>
      </c>
      <c r="G36" s="153" t="str">
        <f>IF(A36="","",VLOOKUP(A36,チーム!A$4:C$15,3,FALSE))</f>
        <v>京都</v>
      </c>
      <c r="H36" s="147" t="s">
        <v>17</v>
      </c>
      <c r="I36" s="12"/>
      <c r="J36" s="83"/>
      <c r="K36" s="137"/>
      <c r="L36" s="125"/>
      <c r="M36" s="133"/>
      <c r="N36" s="58"/>
      <c r="O36" s="17"/>
      <c r="Q36" s="76"/>
    </row>
    <row r="37" spans="1:17" ht="12.95" customHeight="1">
      <c r="A37" s="143"/>
      <c r="B37" s="144"/>
      <c r="C37" s="145"/>
      <c r="D37" s="146"/>
      <c r="E37" s="92"/>
      <c r="F37" s="147"/>
      <c r="G37" s="153"/>
      <c r="H37" s="147"/>
      <c r="I37" s="12"/>
      <c r="J37" s="78"/>
      <c r="K37" s="78"/>
      <c r="L37" s="84"/>
      <c r="M37" s="133"/>
      <c r="N37" s="142" t="s">
        <v>104</v>
      </c>
      <c r="O37" s="142"/>
      <c r="Q37" s="76"/>
    </row>
    <row r="38" spans="1:17" ht="12.95" customHeight="1" thickBot="1">
      <c r="A38" s="65"/>
      <c r="B38" s="9"/>
      <c r="C38" s="10"/>
      <c r="D38" s="93"/>
      <c r="E38" s="92"/>
      <c r="F38" s="94"/>
      <c r="G38" s="102"/>
      <c r="H38" s="95"/>
      <c r="I38" s="12"/>
      <c r="J38" s="78"/>
      <c r="K38" s="78"/>
      <c r="L38" s="168" t="s">
        <v>103</v>
      </c>
      <c r="M38" s="133"/>
      <c r="N38" s="142"/>
      <c r="O38" s="142"/>
      <c r="Q38" s="76"/>
    </row>
    <row r="39" spans="1:17" ht="12.95" customHeight="1" thickTop="1">
      <c r="A39" s="66"/>
      <c r="B39" s="9"/>
      <c r="C39" s="10"/>
      <c r="D39" s="96"/>
      <c r="E39" s="97"/>
      <c r="F39" s="97"/>
      <c r="G39" s="103"/>
      <c r="H39" s="95"/>
      <c r="I39" s="12"/>
      <c r="J39" s="78"/>
      <c r="K39" s="78"/>
      <c r="L39" s="169"/>
      <c r="M39" s="134"/>
      <c r="N39" s="140" t="s">
        <v>108</v>
      </c>
      <c r="O39" s="140"/>
      <c r="P39" s="128"/>
      <c r="Q39" s="76"/>
    </row>
    <row r="40" spans="1:17" ht="12.95" customHeight="1">
      <c r="A40" s="143">
        <v>8</v>
      </c>
      <c r="B40" s="144">
        <v>10</v>
      </c>
      <c r="C40" s="145"/>
      <c r="D40" s="146" t="str">
        <f>IF(A40="","",VLOOKUP(A40,チーム!A$4:C$15,2,FALSE))</f>
        <v>三菱重工　神戸</v>
      </c>
      <c r="E40" s="92"/>
      <c r="F40" s="147" t="s">
        <v>16</v>
      </c>
      <c r="G40" s="153" t="str">
        <f>IF(A40="","",VLOOKUP(A40,チーム!A$4:C$15,3,FALSE))</f>
        <v>兵庫</v>
      </c>
      <c r="H40" s="147" t="s">
        <v>17</v>
      </c>
      <c r="I40" s="12"/>
      <c r="J40" s="79"/>
      <c r="K40" s="78"/>
      <c r="L40" s="82"/>
      <c r="M40" s="126"/>
      <c r="N40" s="140"/>
      <c r="O40" s="140"/>
      <c r="P40" s="128"/>
    </row>
    <row r="41" spans="1:17" ht="12.95" customHeight="1">
      <c r="A41" s="143"/>
      <c r="B41" s="144"/>
      <c r="C41" s="145"/>
      <c r="D41" s="146"/>
      <c r="E41" s="92"/>
      <c r="F41" s="147"/>
      <c r="G41" s="153"/>
      <c r="H41" s="147"/>
      <c r="I41" s="12"/>
      <c r="J41" s="85"/>
      <c r="K41" s="159">
        <v>9</v>
      </c>
      <c r="L41" s="108"/>
      <c r="M41" s="126"/>
      <c r="N41" s="58"/>
    </row>
    <row r="42" spans="1:17" ht="12.95" customHeight="1" thickBot="1">
      <c r="A42" s="65"/>
      <c r="B42" s="9"/>
      <c r="C42" s="10"/>
      <c r="D42" s="93"/>
      <c r="E42" s="92"/>
      <c r="F42" s="94"/>
      <c r="G42" s="102"/>
      <c r="H42" s="95"/>
      <c r="I42" s="12"/>
      <c r="J42" s="77"/>
      <c r="K42" s="159"/>
      <c r="L42" s="108"/>
      <c r="M42" s="113"/>
    </row>
    <row r="43" spans="1:17" ht="12.95" customHeight="1" thickTop="1">
      <c r="A43" s="66"/>
      <c r="B43" s="9"/>
      <c r="C43" s="9"/>
      <c r="D43" s="96"/>
      <c r="E43" s="97"/>
      <c r="F43" s="97"/>
      <c r="G43" s="103"/>
      <c r="H43" s="98"/>
      <c r="I43" s="12"/>
      <c r="J43" s="122"/>
      <c r="K43" s="180">
        <v>10</v>
      </c>
      <c r="L43" s="164">
        <v>17</v>
      </c>
      <c r="M43" s="113"/>
    </row>
    <row r="44" spans="1:17" ht="12.95" customHeight="1" thickBot="1">
      <c r="A44" s="143">
        <v>12</v>
      </c>
      <c r="B44" s="144">
        <v>11</v>
      </c>
      <c r="C44" s="145"/>
      <c r="D44" s="146" t="str">
        <f>IF(A44="","",VLOOKUP(A44,チーム!A$4:C$15,2,FALSE))</f>
        <v>上中産業Ｓ・Ｂ・Ｃ</v>
      </c>
      <c r="E44" s="92"/>
      <c r="F44" s="147" t="s">
        <v>16</v>
      </c>
      <c r="G44" s="153" t="str">
        <f>IF(A44="","",VLOOKUP(A44,チーム!A$4:C$15,3,FALSE))</f>
        <v>和歌山</v>
      </c>
      <c r="H44" s="147" t="s">
        <v>17</v>
      </c>
      <c r="I44" s="12"/>
      <c r="J44" s="123"/>
      <c r="K44" s="181"/>
      <c r="L44" s="164"/>
      <c r="M44" s="137">
        <v>2</v>
      </c>
      <c r="N44" s="58"/>
    </row>
    <row r="45" spans="1:17" ht="12.95" customHeight="1" thickTop="1" thickBot="1">
      <c r="A45" s="143"/>
      <c r="B45" s="144"/>
      <c r="C45" s="145"/>
      <c r="D45" s="146"/>
      <c r="E45" s="92"/>
      <c r="F45" s="147"/>
      <c r="G45" s="153"/>
      <c r="H45" s="147"/>
      <c r="I45" s="12"/>
      <c r="J45" s="121"/>
      <c r="K45" s="119"/>
      <c r="L45" s="108"/>
      <c r="M45" s="137"/>
      <c r="N45" s="58"/>
    </row>
    <row r="46" spans="1:17" ht="12.95" customHeight="1" thickTop="1">
      <c r="A46" s="65"/>
      <c r="B46" s="9"/>
      <c r="C46" s="10"/>
      <c r="D46" s="93"/>
      <c r="E46" s="92"/>
      <c r="F46" s="94"/>
      <c r="G46" s="102"/>
      <c r="H46" s="95"/>
      <c r="I46" s="12"/>
      <c r="J46" s="91"/>
      <c r="K46" s="108"/>
      <c r="L46" s="120"/>
      <c r="M46" s="78"/>
      <c r="N46" s="58"/>
    </row>
    <row r="47" spans="1:17" ht="12.95" customHeight="1">
      <c r="A47" s="13"/>
      <c r="B47" s="9"/>
      <c r="C47" s="10"/>
      <c r="D47" s="96"/>
      <c r="E47" s="97"/>
      <c r="F47" s="97"/>
      <c r="G47" s="103"/>
      <c r="H47" s="95"/>
      <c r="I47" s="12"/>
      <c r="K47" s="108"/>
      <c r="L47" s="137">
        <v>0</v>
      </c>
      <c r="M47" s="58"/>
      <c r="N47" s="58"/>
    </row>
    <row r="48" spans="1:17" ht="12.95" customHeight="1">
      <c r="A48" s="158">
        <v>1</v>
      </c>
      <c r="B48" s="144">
        <v>12</v>
      </c>
      <c r="C48" s="145"/>
      <c r="D48" s="146" t="str">
        <f>IF(A48="","",VLOOKUP(A48,チーム!A$4:C$15,2,FALSE))</f>
        <v>玉園クラブ</v>
      </c>
      <c r="E48" s="92"/>
      <c r="F48" s="147" t="s">
        <v>16</v>
      </c>
      <c r="G48" s="153" t="str">
        <f>IF(A48="","",VLOOKUP(A48,チーム!A$4:C$15,3,FALSE))</f>
        <v>滋賀</v>
      </c>
      <c r="H48" s="147" t="s">
        <v>17</v>
      </c>
      <c r="I48" s="12"/>
      <c r="J48" s="45"/>
      <c r="K48" s="109"/>
      <c r="L48" s="137"/>
      <c r="M48" s="58"/>
      <c r="N48" s="58"/>
    </row>
    <row r="49" spans="1:17" ht="12.95" customHeight="1">
      <c r="A49" s="158"/>
      <c r="B49" s="144"/>
      <c r="C49" s="145"/>
      <c r="D49" s="146"/>
      <c r="E49" s="92"/>
      <c r="F49" s="147"/>
      <c r="G49" s="153"/>
      <c r="H49" s="147"/>
      <c r="I49" s="12"/>
      <c r="M49" s="58"/>
      <c r="N49" s="58"/>
    </row>
    <row r="50" spans="1:17" ht="12.95" customHeight="1">
      <c r="D50" s="99"/>
      <c r="E50" s="99"/>
      <c r="F50" s="94"/>
      <c r="G50" s="102"/>
      <c r="H50" s="95"/>
      <c r="L50" s="71"/>
      <c r="M50" s="59"/>
      <c r="Q50" s="17"/>
    </row>
    <row r="51" spans="1:17" s="101" customFormat="1" ht="12.95" customHeight="1">
      <c r="D51" s="99"/>
      <c r="E51" s="99"/>
      <c r="F51" s="94"/>
      <c r="G51" s="102"/>
      <c r="H51" s="100"/>
      <c r="J51" s="44"/>
      <c r="K51" s="44"/>
      <c r="L51" s="71"/>
      <c r="M51" s="59"/>
      <c r="N51" s="44"/>
    </row>
    <row r="52" spans="1:17" s="76" customFormat="1" ht="12.95" customHeight="1">
      <c r="F52" s="105" t="s">
        <v>95</v>
      </c>
      <c r="G52" s="107" t="s">
        <v>97</v>
      </c>
      <c r="H52" s="73" t="s">
        <v>96</v>
      </c>
      <c r="J52" s="44"/>
      <c r="K52" s="44"/>
      <c r="L52" s="71"/>
      <c r="M52" s="59"/>
      <c r="N52" s="44"/>
    </row>
    <row r="53" spans="1:17" ht="12.95" customHeight="1" thickBot="1">
      <c r="F53" s="105"/>
      <c r="G53" s="140" t="s">
        <v>105</v>
      </c>
      <c r="H53" s="140"/>
      <c r="I53" s="140"/>
      <c r="J53" s="140"/>
      <c r="K53" s="129"/>
      <c r="L53" s="130"/>
      <c r="M53" s="29"/>
      <c r="N53" s="59"/>
    </row>
    <row r="54" spans="1:17" s="101" customFormat="1" ht="12.95" customHeight="1" thickTop="1">
      <c r="F54" s="11"/>
      <c r="G54" s="140"/>
      <c r="H54" s="140"/>
      <c r="I54" s="140"/>
      <c r="J54" s="140"/>
      <c r="K54" s="59"/>
      <c r="L54" s="176"/>
      <c r="M54" s="138">
        <v>3</v>
      </c>
      <c r="N54" s="142" t="s">
        <v>104</v>
      </c>
      <c r="O54" s="142"/>
    </row>
    <row r="55" spans="1:17" ht="12.95" customHeight="1" thickBot="1">
      <c r="F55" s="14"/>
      <c r="G55" s="104"/>
      <c r="H55" s="13"/>
      <c r="J55" s="59"/>
      <c r="K55" s="59"/>
      <c r="L55" s="177"/>
      <c r="M55" s="138"/>
      <c r="N55" s="142"/>
      <c r="O55" s="142"/>
    </row>
    <row r="56" spans="1:17" s="101" customFormat="1" ht="12.95" customHeight="1" thickTop="1">
      <c r="F56" s="105" t="s">
        <v>95</v>
      </c>
      <c r="G56" s="107" t="s">
        <v>98</v>
      </c>
      <c r="H56" s="13" t="s">
        <v>96</v>
      </c>
      <c r="J56" s="59"/>
      <c r="K56" s="59"/>
      <c r="L56" s="178"/>
      <c r="M56" s="139">
        <v>2</v>
      </c>
      <c r="N56" s="140" t="s">
        <v>105</v>
      </c>
      <c r="O56" s="140"/>
    </row>
    <row r="57" spans="1:17" ht="12.95" customHeight="1">
      <c r="F57" s="182" t="s">
        <v>106</v>
      </c>
      <c r="G57" s="182"/>
      <c r="H57" s="182"/>
      <c r="I57" s="182"/>
      <c r="J57" s="182"/>
      <c r="K57" s="45"/>
      <c r="L57" s="179"/>
      <c r="M57" s="137"/>
      <c r="N57" s="140"/>
      <c r="O57" s="140"/>
    </row>
    <row r="58" spans="1:17" s="37" customFormat="1" ht="12.95" customHeight="1">
      <c r="F58" s="182"/>
      <c r="G58" s="182"/>
      <c r="H58" s="182"/>
      <c r="I58" s="182"/>
      <c r="J58" s="182"/>
      <c r="K58" s="44"/>
      <c r="L58" s="59"/>
      <c r="M58" s="59"/>
      <c r="N58" s="44"/>
    </row>
    <row r="59" spans="1:17" s="37" customFormat="1" ht="12.95" customHeight="1">
      <c r="J59" s="44"/>
      <c r="K59" s="44"/>
      <c r="L59" s="59"/>
      <c r="M59" s="59"/>
      <c r="N59" s="44"/>
    </row>
    <row r="60" spans="1:17" ht="12.95" customHeight="1">
      <c r="L60" s="59"/>
      <c r="M60" s="59"/>
    </row>
    <row r="61" spans="1:17" ht="12.95" customHeight="1">
      <c r="E61" s="170" t="s">
        <v>101</v>
      </c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2"/>
    </row>
    <row r="62" spans="1:17" ht="12.95" customHeight="1">
      <c r="E62" s="173" t="s">
        <v>100</v>
      </c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5"/>
    </row>
    <row r="63" spans="1:17" ht="12.95" customHeight="1"/>
    <row r="67" spans="10:15">
      <c r="J67" s="106"/>
    </row>
    <row r="68" spans="10:15">
      <c r="J68" s="106"/>
      <c r="K68" s="106"/>
      <c r="L68" s="106"/>
      <c r="M68" s="106"/>
      <c r="N68" s="106"/>
      <c r="O68" s="106"/>
    </row>
    <row r="69" spans="10:15">
      <c r="J69" s="106"/>
      <c r="K69" s="106"/>
      <c r="L69" s="106"/>
      <c r="M69" s="106"/>
      <c r="N69" s="106"/>
      <c r="O69" s="106"/>
    </row>
  </sheetData>
  <mergeCells count="130">
    <mergeCell ref="E61:P61"/>
    <mergeCell ref="E62:P62"/>
    <mergeCell ref="L47:L48"/>
    <mergeCell ref="G53:J54"/>
    <mergeCell ref="L54:L55"/>
    <mergeCell ref="L56:L57"/>
    <mergeCell ref="M32:M33"/>
    <mergeCell ref="M44:M45"/>
    <mergeCell ref="L43:L44"/>
    <mergeCell ref="K41:K42"/>
    <mergeCell ref="K43:K44"/>
    <mergeCell ref="H48:H49"/>
    <mergeCell ref="H36:H37"/>
    <mergeCell ref="F44:F45"/>
    <mergeCell ref="H32:H33"/>
    <mergeCell ref="G48:G49"/>
    <mergeCell ref="H44:H45"/>
    <mergeCell ref="G40:G41"/>
    <mergeCell ref="H40:H41"/>
    <mergeCell ref="L38:L39"/>
    <mergeCell ref="F57:J58"/>
    <mergeCell ref="K19:K20"/>
    <mergeCell ref="L19:L20"/>
    <mergeCell ref="L23:L24"/>
    <mergeCell ref="K33:K34"/>
    <mergeCell ref="K35:K36"/>
    <mergeCell ref="L29:L30"/>
    <mergeCell ref="L33:L34"/>
    <mergeCell ref="K9:K10"/>
    <mergeCell ref="K11:K12"/>
    <mergeCell ref="L14:L15"/>
    <mergeCell ref="L5:L6"/>
    <mergeCell ref="L9:L10"/>
    <mergeCell ref="K17:K18"/>
    <mergeCell ref="A16:A17"/>
    <mergeCell ref="B16:B17"/>
    <mergeCell ref="C16:C17"/>
    <mergeCell ref="D16:D17"/>
    <mergeCell ref="F16:F17"/>
    <mergeCell ref="G44:G45"/>
    <mergeCell ref="B32:B33"/>
    <mergeCell ref="C32:C33"/>
    <mergeCell ref="D32:D33"/>
    <mergeCell ref="F32:F33"/>
    <mergeCell ref="B36:B37"/>
    <mergeCell ref="C36:C37"/>
    <mergeCell ref="D36:D37"/>
    <mergeCell ref="F36:F37"/>
    <mergeCell ref="A32:A33"/>
    <mergeCell ref="H24:H25"/>
    <mergeCell ref="I24:I25"/>
    <mergeCell ref="I32:I33"/>
    <mergeCell ref="A36:A37"/>
    <mergeCell ref="G36:G37"/>
    <mergeCell ref="G32:G33"/>
    <mergeCell ref="A24:A25"/>
    <mergeCell ref="A28:A29"/>
    <mergeCell ref="B28:B29"/>
    <mergeCell ref="C28:C29"/>
    <mergeCell ref="A48:A49"/>
    <mergeCell ref="B48:B49"/>
    <mergeCell ref="C48:C49"/>
    <mergeCell ref="D48:D49"/>
    <mergeCell ref="F48:F49"/>
    <mergeCell ref="A40:A41"/>
    <mergeCell ref="B40:B41"/>
    <mergeCell ref="C40:C41"/>
    <mergeCell ref="D40:D41"/>
    <mergeCell ref="F40:F41"/>
    <mergeCell ref="A44:A45"/>
    <mergeCell ref="B44:B45"/>
    <mergeCell ref="C44:C45"/>
    <mergeCell ref="D44:D45"/>
    <mergeCell ref="B24:B25"/>
    <mergeCell ref="C24:C25"/>
    <mergeCell ref="D24:D25"/>
    <mergeCell ref="F24:F25"/>
    <mergeCell ref="D28:D29"/>
    <mergeCell ref="F28:F29"/>
    <mergeCell ref="G28:G29"/>
    <mergeCell ref="H28:H29"/>
    <mergeCell ref="I28:I29"/>
    <mergeCell ref="G24:G25"/>
    <mergeCell ref="F8:F9"/>
    <mergeCell ref="G8:G9"/>
    <mergeCell ref="I20:I21"/>
    <mergeCell ref="F20:F21"/>
    <mergeCell ref="G20:G21"/>
    <mergeCell ref="G16:G17"/>
    <mergeCell ref="H16:H17"/>
    <mergeCell ref="I16:I17"/>
    <mergeCell ref="I8:I9"/>
    <mergeCell ref="F12:F13"/>
    <mergeCell ref="G12:G13"/>
    <mergeCell ref="H12:H13"/>
    <mergeCell ref="I12:I13"/>
    <mergeCell ref="A20:A21"/>
    <mergeCell ref="B20:B21"/>
    <mergeCell ref="C20:C21"/>
    <mergeCell ref="D20:D21"/>
    <mergeCell ref="H20:H21"/>
    <mergeCell ref="B1:O1"/>
    <mergeCell ref="A8:A9"/>
    <mergeCell ref="B8:B9"/>
    <mergeCell ref="C8:C9"/>
    <mergeCell ref="D8:D9"/>
    <mergeCell ref="A12:A13"/>
    <mergeCell ref="B12:B13"/>
    <mergeCell ref="C12:C13"/>
    <mergeCell ref="D12:D13"/>
    <mergeCell ref="B2:N2"/>
    <mergeCell ref="A4:A5"/>
    <mergeCell ref="B4:B5"/>
    <mergeCell ref="C4:C5"/>
    <mergeCell ref="D4:D5"/>
    <mergeCell ref="F4:F5"/>
    <mergeCell ref="G4:G5"/>
    <mergeCell ref="H4:H5"/>
    <mergeCell ref="I4:I5"/>
    <mergeCell ref="H8:H9"/>
    <mergeCell ref="M8:M9"/>
    <mergeCell ref="M20:M21"/>
    <mergeCell ref="M54:M55"/>
    <mergeCell ref="M56:M57"/>
    <mergeCell ref="N56:O57"/>
    <mergeCell ref="N39:O40"/>
    <mergeCell ref="N15:P16"/>
    <mergeCell ref="N54:O55"/>
    <mergeCell ref="N37:O38"/>
    <mergeCell ref="N13:O14"/>
  </mergeCells>
  <phoneticPr fontId="6"/>
  <printOptions horizontalCentered="1"/>
  <pageMargins left="0.39370078740157483" right="0.19685039370078741" top="0.62992125984251968" bottom="0.43307086614173229" header="0.51181102362204722" footer="0.39370078740157483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A1:C18"/>
  <sheetViews>
    <sheetView topLeftCell="A16" workbookViewId="0">
      <selection activeCell="E8" sqref="E8"/>
    </sheetView>
  </sheetViews>
  <sheetFormatPr defaultRowHeight="13.5"/>
  <cols>
    <col min="1" max="1" width="5.875" style="1" customWidth="1"/>
    <col min="2" max="2" width="51.625" style="1" customWidth="1"/>
    <col min="3" max="3" width="12.125" style="1" customWidth="1"/>
    <col min="4" max="16384" width="9" style="1"/>
  </cols>
  <sheetData>
    <row r="1" spans="1:3" ht="39" customHeight="1">
      <c r="A1" s="183" t="s">
        <v>15</v>
      </c>
      <c r="B1" s="183"/>
      <c r="C1" s="183"/>
    </row>
    <row r="2" spans="1:3" ht="36.75" customHeight="1"/>
    <row r="3" spans="1:3" s="2" customFormat="1" ht="36" customHeight="1">
      <c r="A3" s="4"/>
      <c r="B3" s="4" t="s">
        <v>14</v>
      </c>
      <c r="C3" s="4" t="s">
        <v>77</v>
      </c>
    </row>
    <row r="4" spans="1:3" s="2" customFormat="1" ht="48" customHeight="1">
      <c r="A4" s="4">
        <v>1</v>
      </c>
      <c r="B4" s="3" t="s">
        <v>76</v>
      </c>
      <c r="C4" s="3" t="s">
        <v>89</v>
      </c>
    </row>
    <row r="5" spans="1:3" s="2" customFormat="1" ht="48" customHeight="1">
      <c r="A5" s="4">
        <v>2</v>
      </c>
      <c r="B5" s="3" t="s">
        <v>78</v>
      </c>
      <c r="C5" s="3" t="s">
        <v>89</v>
      </c>
    </row>
    <row r="6" spans="1:3" s="2" customFormat="1" ht="48" customHeight="1">
      <c r="A6" s="4">
        <v>3</v>
      </c>
      <c r="B6" s="3" t="s">
        <v>79</v>
      </c>
      <c r="C6" s="3" t="s">
        <v>90</v>
      </c>
    </row>
    <row r="7" spans="1:3" s="2" customFormat="1" ht="48" customHeight="1">
      <c r="A7" s="4">
        <v>4</v>
      </c>
      <c r="B7" s="3" t="s">
        <v>80</v>
      </c>
      <c r="C7" s="3" t="s">
        <v>90</v>
      </c>
    </row>
    <row r="8" spans="1:3" s="2" customFormat="1" ht="48" customHeight="1">
      <c r="A8" s="4">
        <v>5</v>
      </c>
      <c r="B8" s="3" t="s">
        <v>81</v>
      </c>
      <c r="C8" s="3" t="s">
        <v>91</v>
      </c>
    </row>
    <row r="9" spans="1:3" s="2" customFormat="1" ht="48" customHeight="1">
      <c r="A9" s="4">
        <v>6</v>
      </c>
      <c r="B9" s="3" t="s">
        <v>82</v>
      </c>
      <c r="C9" s="3" t="s">
        <v>91</v>
      </c>
    </row>
    <row r="10" spans="1:3" s="2" customFormat="1" ht="48" customHeight="1">
      <c r="A10" s="4">
        <v>7</v>
      </c>
      <c r="B10" s="3" t="s">
        <v>83</v>
      </c>
      <c r="C10" s="3" t="s">
        <v>94</v>
      </c>
    </row>
    <row r="11" spans="1:3" s="2" customFormat="1" ht="48" customHeight="1">
      <c r="A11" s="4">
        <v>8</v>
      </c>
      <c r="B11" s="5" t="s">
        <v>84</v>
      </c>
      <c r="C11" s="3" t="s">
        <v>94</v>
      </c>
    </row>
    <row r="12" spans="1:3" s="2" customFormat="1" ht="48" customHeight="1">
      <c r="A12" s="4">
        <v>9</v>
      </c>
      <c r="B12" s="5" t="s">
        <v>85</v>
      </c>
      <c r="C12" s="3" t="s">
        <v>92</v>
      </c>
    </row>
    <row r="13" spans="1:3" s="2" customFormat="1" ht="48" customHeight="1">
      <c r="A13" s="4">
        <v>10</v>
      </c>
      <c r="B13" s="5" t="s">
        <v>86</v>
      </c>
      <c r="C13" s="3" t="s">
        <v>92</v>
      </c>
    </row>
    <row r="14" spans="1:3" s="2" customFormat="1" ht="48" customHeight="1">
      <c r="A14" s="4">
        <v>11</v>
      </c>
      <c r="B14" s="5" t="s">
        <v>87</v>
      </c>
      <c r="C14" s="3" t="s">
        <v>93</v>
      </c>
    </row>
    <row r="15" spans="1:3" s="2" customFormat="1" ht="48" customHeight="1">
      <c r="A15" s="4">
        <v>12</v>
      </c>
      <c r="B15" s="5" t="s">
        <v>88</v>
      </c>
      <c r="C15" s="3" t="s">
        <v>93</v>
      </c>
    </row>
    <row r="16" spans="1:3" s="2" customFormat="1" ht="41.25" customHeight="1"/>
    <row r="17" spans="1:3" s="2" customFormat="1" ht="41.25" customHeight="1">
      <c r="A17" s="1"/>
    </row>
    <row r="18" spans="1:3" s="2" customFormat="1" ht="41.25" customHeight="1">
      <c r="A18" s="1"/>
      <c r="B18" s="1"/>
      <c r="C18" s="1"/>
    </row>
  </sheetData>
  <mergeCells count="1">
    <mergeCell ref="A1:C1"/>
  </mergeCells>
  <phoneticPr fontId="3"/>
  <pageMargins left="1.5354330708661419" right="0.59055118110236227" top="1.1417322834645669" bottom="0.70866141732283472" header="0.51181102362204722" footer="0.39370078740157483"/>
  <pageSetup paperSize="9" scale="97" orientation="portrait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sqref="A1:D7"/>
    </sheetView>
  </sheetViews>
  <sheetFormatPr defaultColWidth="2.5" defaultRowHeight="17.25" customHeight="1"/>
  <cols>
    <col min="1" max="1" width="1.25" customWidth="1"/>
    <col min="2" max="3" width="8.75" customWidth="1"/>
    <col min="4" max="4" width="1.375" customWidth="1"/>
  </cols>
  <sheetData>
    <row r="1" spans="1:4" ht="13.5" customHeight="1">
      <c r="A1" s="18"/>
      <c r="B1" s="184" t="s">
        <v>30</v>
      </c>
      <c r="C1" s="184"/>
      <c r="D1" s="18"/>
    </row>
    <row r="2" spans="1:4" ht="13.5" customHeight="1">
      <c r="A2" s="19"/>
      <c r="B2" s="184"/>
      <c r="C2" s="184"/>
      <c r="D2" s="20"/>
    </row>
    <row r="3" spans="1:4" ht="17.25" customHeight="1">
      <c r="A3" s="21"/>
      <c r="B3" s="18" t="s">
        <v>31</v>
      </c>
      <c r="C3" s="22">
        <v>0.375</v>
      </c>
      <c r="D3" s="23"/>
    </row>
    <row r="4" spans="1:4" ht="17.25" customHeight="1">
      <c r="A4" s="21"/>
      <c r="B4" s="18" t="s">
        <v>32</v>
      </c>
      <c r="C4" s="22">
        <v>0.45833333333333331</v>
      </c>
      <c r="D4" s="23"/>
    </row>
    <row r="5" spans="1:4" ht="17.25" customHeight="1">
      <c r="A5" s="21"/>
      <c r="B5" s="18" t="s">
        <v>33</v>
      </c>
      <c r="C5" s="22">
        <v>0.54166666666666696</v>
      </c>
      <c r="D5" s="23"/>
    </row>
    <row r="6" spans="1:4" ht="17.25" customHeight="1">
      <c r="A6" s="21"/>
      <c r="B6" s="18" t="s">
        <v>34</v>
      </c>
      <c r="C6" s="22">
        <v>0.625</v>
      </c>
      <c r="D6" s="23"/>
    </row>
    <row r="7" spans="1:4" ht="9.75" customHeight="1">
      <c r="A7" s="24"/>
      <c r="B7" s="25"/>
      <c r="C7" s="25"/>
      <c r="D7" s="26"/>
    </row>
    <row r="9" spans="1:4" ht="14.25" customHeight="1">
      <c r="A9" s="18"/>
      <c r="B9" s="184" t="s">
        <v>30</v>
      </c>
      <c r="C9" s="184"/>
      <c r="D9" s="18"/>
    </row>
    <row r="10" spans="1:4" ht="14.25" customHeight="1">
      <c r="A10" s="19"/>
      <c r="B10" s="184"/>
      <c r="C10" s="184"/>
      <c r="D10" s="20"/>
    </row>
    <row r="11" spans="1:4" ht="17.25" customHeight="1">
      <c r="A11" s="21"/>
      <c r="B11" s="18" t="s">
        <v>31</v>
      </c>
      <c r="C11" s="22">
        <v>0.375</v>
      </c>
      <c r="D11" s="23"/>
    </row>
    <row r="12" spans="1:4" ht="17.25" customHeight="1">
      <c r="A12" s="21"/>
      <c r="B12" s="18" t="s">
        <v>32</v>
      </c>
      <c r="C12" s="22">
        <v>0.4375</v>
      </c>
      <c r="D12" s="23"/>
    </row>
    <row r="13" spans="1:4" ht="17.25" customHeight="1">
      <c r="A13" s="21"/>
      <c r="B13" s="18" t="s">
        <v>33</v>
      </c>
      <c r="C13" s="22">
        <v>0.5</v>
      </c>
      <c r="D13" s="23"/>
    </row>
    <row r="14" spans="1:4" ht="10.5" customHeight="1">
      <c r="A14" s="24"/>
      <c r="B14" s="25"/>
      <c r="C14" s="25"/>
      <c r="D14" s="26"/>
    </row>
  </sheetData>
  <mergeCells count="2">
    <mergeCell ref="B1:C2"/>
    <mergeCell ref="B9:C10"/>
  </mergeCells>
  <phoneticPr fontId="6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82F"/>
  </sheetPr>
  <dimension ref="A1:T58"/>
  <sheetViews>
    <sheetView showGridLines="0" zoomScale="90" zoomScaleNormal="90" workbookViewId="0">
      <selection activeCell="A4" sqref="A4:A45"/>
    </sheetView>
  </sheetViews>
  <sheetFormatPr defaultRowHeight="13.5"/>
  <cols>
    <col min="1" max="1" width="3.75" style="64" customWidth="1"/>
    <col min="2" max="2" width="6.875" style="37" customWidth="1"/>
    <col min="3" max="3" width="1.625" style="37" customWidth="1"/>
    <col min="4" max="4" width="66" style="37" customWidth="1"/>
    <col min="5" max="5" width="1.5" style="37" customWidth="1"/>
    <col min="6" max="6" width="1.625" style="37" customWidth="1"/>
    <col min="7" max="7" width="13.125" style="37" customWidth="1"/>
    <col min="8" max="8" width="1.75" style="37" customWidth="1"/>
    <col min="9" max="9" width="1.625" style="37" customWidth="1"/>
    <col min="10" max="13" width="7.875" style="44" customWidth="1"/>
    <col min="14" max="14" width="4" style="44" customWidth="1"/>
    <col min="15" max="15" width="4" style="37" customWidth="1"/>
    <col min="16" max="16384" width="9" style="37"/>
  </cols>
  <sheetData>
    <row r="1" spans="1:20" ht="17.25">
      <c r="B1" s="152" t="s">
        <v>44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</row>
    <row r="2" spans="1:20" ht="17.25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20" ht="9.75" customHeight="1">
      <c r="B3" s="185">
        <v>1</v>
      </c>
      <c r="D3" s="186" t="str">
        <f>IF(A4="","",VLOOKUP(A4,チーム!A$4:C$15,2,FALSE))</f>
        <v>関西大学</v>
      </c>
    </row>
    <row r="4" spans="1:20" ht="12.95" customHeight="1">
      <c r="A4" s="143">
        <v>6</v>
      </c>
      <c r="B4" s="185"/>
      <c r="C4" s="145"/>
      <c r="D4" s="186"/>
      <c r="E4" s="38"/>
      <c r="F4" s="188" t="s">
        <v>16</v>
      </c>
      <c r="G4" s="189" t="str">
        <f>IF(A4="","",VLOOKUP(A4,チーム!A$4:C$15,3,FALSE))</f>
        <v>大阪</v>
      </c>
      <c r="H4" s="187" t="s">
        <v>17</v>
      </c>
      <c r="I4" s="154"/>
      <c r="J4" s="45"/>
      <c r="K4" s="45"/>
      <c r="T4" s="7"/>
    </row>
    <row r="5" spans="1:20" ht="12.95" customHeight="1">
      <c r="A5" s="143"/>
      <c r="B5" s="185"/>
      <c r="C5" s="145"/>
      <c r="D5" s="186"/>
      <c r="E5" s="38"/>
      <c r="F5" s="188"/>
      <c r="G5" s="189"/>
      <c r="H5" s="187"/>
      <c r="I5" s="154"/>
      <c r="K5" s="46"/>
      <c r="T5" s="8"/>
    </row>
    <row r="6" spans="1:20" ht="12.95" customHeight="1">
      <c r="A6" s="65"/>
      <c r="B6" s="185"/>
      <c r="C6" s="35"/>
      <c r="D6" s="186"/>
      <c r="E6" s="38"/>
      <c r="F6" s="39"/>
      <c r="G6" s="40"/>
      <c r="H6" s="36"/>
      <c r="I6" s="12"/>
      <c r="K6" s="54"/>
      <c r="T6" s="8"/>
    </row>
    <row r="7" spans="1:20" ht="12.95" customHeight="1">
      <c r="A7" s="66"/>
      <c r="B7" s="185">
        <v>2</v>
      </c>
      <c r="C7" s="34"/>
      <c r="D7" s="186" t="str">
        <f>IF(A8="","",VLOOKUP(A8,チーム!A$4:C$15,2,FALSE))</f>
        <v>姫路クラブ</v>
      </c>
      <c r="E7" s="42"/>
      <c r="F7" s="42"/>
      <c r="G7" s="43"/>
      <c r="H7" s="13"/>
      <c r="I7" s="12"/>
      <c r="K7" s="48">
        <v>41756</v>
      </c>
      <c r="T7" s="8"/>
    </row>
    <row r="8" spans="1:20" ht="12.95" customHeight="1">
      <c r="A8" s="143">
        <v>7</v>
      </c>
      <c r="B8" s="185"/>
      <c r="C8" s="145"/>
      <c r="D8" s="186"/>
      <c r="E8" s="38"/>
      <c r="F8" s="188" t="s">
        <v>16</v>
      </c>
      <c r="G8" s="189" t="str">
        <f>IF(A8="","",VLOOKUP(A8,チーム!A$4:C$15,3,FALSE))</f>
        <v>兵庫</v>
      </c>
      <c r="H8" s="187" t="s">
        <v>17</v>
      </c>
      <c r="I8" s="156"/>
      <c r="J8" s="45"/>
      <c r="K8" s="49" t="s">
        <v>24</v>
      </c>
      <c r="L8" s="50"/>
      <c r="T8" s="8"/>
    </row>
    <row r="9" spans="1:20" ht="12.95" customHeight="1">
      <c r="A9" s="143"/>
      <c r="B9" s="185"/>
      <c r="C9" s="145"/>
      <c r="D9" s="186"/>
      <c r="E9" s="38"/>
      <c r="F9" s="188"/>
      <c r="G9" s="189"/>
      <c r="H9" s="187"/>
      <c r="I9" s="156"/>
      <c r="J9" s="54"/>
      <c r="K9" s="51"/>
      <c r="L9" s="51"/>
      <c r="T9" s="8"/>
    </row>
    <row r="10" spans="1:20" ht="12.95" customHeight="1">
      <c r="A10" s="65"/>
      <c r="B10" s="185"/>
      <c r="C10" s="35"/>
      <c r="D10" s="186"/>
      <c r="E10" s="38"/>
      <c r="F10" s="39"/>
      <c r="G10" s="40"/>
      <c r="H10" s="36"/>
      <c r="I10" s="12"/>
      <c r="J10" s="48">
        <v>41756</v>
      </c>
      <c r="K10" s="52"/>
      <c r="L10" s="51"/>
      <c r="T10" s="8"/>
    </row>
    <row r="11" spans="1:20" ht="12.95" customHeight="1">
      <c r="A11" s="66"/>
      <c r="B11" s="185">
        <v>3</v>
      </c>
      <c r="C11" s="34"/>
      <c r="D11" s="186" t="str">
        <f>IF(A12="","",VLOOKUP(A12,チーム!A$4:C$15,2,FALSE))</f>
        <v>奈良教育大学</v>
      </c>
      <c r="E11" s="42"/>
      <c r="F11" s="42"/>
      <c r="G11" s="43"/>
      <c r="H11" s="13"/>
      <c r="I11" s="12"/>
      <c r="J11" s="49" t="s">
        <v>25</v>
      </c>
      <c r="L11" s="51"/>
      <c r="T11" s="8"/>
    </row>
    <row r="12" spans="1:20" ht="12.95" customHeight="1">
      <c r="A12" s="143">
        <v>9</v>
      </c>
      <c r="B12" s="185"/>
      <c r="C12" s="145"/>
      <c r="D12" s="186"/>
      <c r="E12" s="38"/>
      <c r="F12" s="188" t="s">
        <v>16</v>
      </c>
      <c r="G12" s="189" t="str">
        <f>IF(A12="","",VLOOKUP(A12,チーム!A$4:C$15,3,FALSE))</f>
        <v>奈良</v>
      </c>
      <c r="H12" s="187" t="s">
        <v>17</v>
      </c>
      <c r="I12" s="156"/>
      <c r="J12" s="53"/>
      <c r="L12" s="48">
        <v>41393</v>
      </c>
      <c r="T12" s="8"/>
    </row>
    <row r="13" spans="1:20" ht="12.95" customHeight="1">
      <c r="A13" s="143"/>
      <c r="B13" s="185"/>
      <c r="C13" s="145"/>
      <c r="D13" s="186"/>
      <c r="E13" s="38"/>
      <c r="F13" s="188"/>
      <c r="G13" s="189"/>
      <c r="H13" s="187"/>
      <c r="I13" s="156"/>
      <c r="L13" s="55" t="s">
        <v>20</v>
      </c>
      <c r="M13" s="50"/>
      <c r="T13" s="8"/>
    </row>
    <row r="14" spans="1:20" ht="12.95" customHeight="1">
      <c r="A14" s="65"/>
      <c r="B14" s="185"/>
      <c r="C14" s="35"/>
      <c r="D14" s="186"/>
      <c r="E14" s="38"/>
      <c r="F14" s="39"/>
      <c r="G14" s="40"/>
      <c r="H14" s="36"/>
      <c r="I14" s="12"/>
      <c r="L14" s="48"/>
      <c r="M14" s="51"/>
    </row>
    <row r="15" spans="1:20" ht="12.95" customHeight="1">
      <c r="A15" s="66"/>
      <c r="B15" s="185">
        <v>4</v>
      </c>
      <c r="C15" s="34"/>
      <c r="D15" s="186" t="str">
        <f>IF(A16="","",VLOOKUP(A16,チーム!A$4:C$15,2,FALSE))</f>
        <v>あぶさん</v>
      </c>
      <c r="E15" s="42"/>
      <c r="F15" s="42"/>
      <c r="G15" s="43"/>
      <c r="H15" s="13"/>
      <c r="I15" s="12"/>
      <c r="L15" s="55"/>
      <c r="M15" s="51"/>
    </row>
    <row r="16" spans="1:20" ht="12.95" customHeight="1">
      <c r="A16" s="143">
        <v>11</v>
      </c>
      <c r="B16" s="185"/>
      <c r="C16" s="145"/>
      <c r="D16" s="186"/>
      <c r="E16" s="38"/>
      <c r="F16" s="188" t="s">
        <v>16</v>
      </c>
      <c r="G16" s="189" t="str">
        <f>IF(A16="","",VLOOKUP(A16,チーム!A$4:C$15,3,FALSE))</f>
        <v>和歌山</v>
      </c>
      <c r="H16" s="187" t="s">
        <v>17</v>
      </c>
      <c r="I16" s="156"/>
      <c r="J16" s="45"/>
      <c r="K16" s="45"/>
      <c r="L16" s="51"/>
      <c r="M16" s="51"/>
    </row>
    <row r="17" spans="1:15" ht="12.95" customHeight="1">
      <c r="A17" s="143"/>
      <c r="B17" s="185"/>
      <c r="C17" s="145"/>
      <c r="D17" s="186"/>
      <c r="E17" s="38"/>
      <c r="F17" s="188"/>
      <c r="G17" s="189"/>
      <c r="H17" s="187"/>
      <c r="I17" s="156"/>
      <c r="J17" s="32"/>
      <c r="K17" s="51"/>
      <c r="L17" s="51"/>
      <c r="M17" s="51"/>
    </row>
    <row r="18" spans="1:15" ht="12.95" customHeight="1">
      <c r="A18" s="65"/>
      <c r="B18" s="185"/>
      <c r="C18" s="35"/>
      <c r="D18" s="186"/>
      <c r="E18" s="38"/>
      <c r="F18" s="39"/>
      <c r="G18" s="40"/>
      <c r="H18" s="36"/>
      <c r="I18" s="12"/>
      <c r="J18" s="29"/>
      <c r="K18" s="48">
        <v>41756</v>
      </c>
      <c r="L18" s="52"/>
      <c r="M18" s="51"/>
      <c r="O18" s="190"/>
    </row>
    <row r="19" spans="1:15" ht="12.95" customHeight="1">
      <c r="A19" s="66"/>
      <c r="B19" s="185">
        <v>5</v>
      </c>
      <c r="C19" s="34"/>
      <c r="D19" s="186" t="str">
        <f>IF(A20="","",VLOOKUP(A20,チーム!A$4:C$15,2,FALSE))</f>
        <v>Ａｒａｎ　ＳＣ</v>
      </c>
      <c r="E19" s="42"/>
      <c r="F19" s="42"/>
      <c r="G19" s="43"/>
      <c r="H19" s="13"/>
      <c r="I19" s="12"/>
      <c r="J19" s="30"/>
      <c r="K19" s="49" t="s">
        <v>27</v>
      </c>
      <c r="L19" s="59"/>
      <c r="M19" s="51"/>
      <c r="O19" s="190"/>
    </row>
    <row r="20" spans="1:15" ht="12.95" customHeight="1">
      <c r="A20" s="143">
        <v>10</v>
      </c>
      <c r="B20" s="185"/>
      <c r="C20" s="145"/>
      <c r="D20" s="186"/>
      <c r="E20" s="38"/>
      <c r="F20" s="188" t="s">
        <v>16</v>
      </c>
      <c r="G20" s="189" t="str">
        <f>IF(A20="","",VLOOKUP(A20,チーム!A$4:C$15,3,FALSE))</f>
        <v>奈良</v>
      </c>
      <c r="H20" s="187" t="s">
        <v>17</v>
      </c>
      <c r="I20" s="156"/>
      <c r="J20" s="45"/>
      <c r="K20" s="15"/>
      <c r="L20" s="59"/>
      <c r="M20" s="51"/>
      <c r="O20" s="190"/>
    </row>
    <row r="21" spans="1:15" ht="12.95" customHeight="1">
      <c r="A21" s="143"/>
      <c r="B21" s="185"/>
      <c r="C21" s="145"/>
      <c r="D21" s="186"/>
      <c r="E21" s="38"/>
      <c r="F21" s="188"/>
      <c r="G21" s="189"/>
      <c r="H21" s="187"/>
      <c r="I21" s="156"/>
      <c r="K21" s="31"/>
      <c r="L21" s="59"/>
      <c r="M21" s="51"/>
      <c r="O21" s="190"/>
    </row>
    <row r="22" spans="1:15" ht="12.95" customHeight="1">
      <c r="A22" s="65"/>
      <c r="B22" s="185"/>
      <c r="C22" s="35"/>
      <c r="D22" s="186"/>
      <c r="E22" s="38"/>
      <c r="F22" s="39"/>
      <c r="G22" s="40"/>
      <c r="H22" s="36"/>
      <c r="I22" s="12"/>
      <c r="M22" s="51"/>
      <c r="O22" s="190"/>
    </row>
    <row r="23" spans="1:15" ht="12.95" customHeight="1">
      <c r="A23" s="66"/>
      <c r="B23" s="185">
        <v>6</v>
      </c>
      <c r="C23" s="34"/>
      <c r="D23" s="186" t="str">
        <f>IF(A24="","",VLOOKUP(A24,チーム!A$4:C$15,2,FALSE))</f>
        <v>大阪グローバル</v>
      </c>
      <c r="E23" s="42"/>
      <c r="F23" s="42"/>
      <c r="G23" s="43"/>
      <c r="H23" s="13"/>
      <c r="I23" s="12"/>
      <c r="M23" s="54"/>
      <c r="O23" s="190"/>
    </row>
    <row r="24" spans="1:15" ht="12.95" customHeight="1">
      <c r="A24" s="143">
        <v>5</v>
      </c>
      <c r="B24" s="185"/>
      <c r="C24" s="145"/>
      <c r="D24" s="186"/>
      <c r="E24" s="38"/>
      <c r="F24" s="188" t="s">
        <v>16</v>
      </c>
      <c r="G24" s="189" t="str">
        <f>IF(A24="","",VLOOKUP(A24,チーム!A$4:C$15,3,FALSE))</f>
        <v>大阪</v>
      </c>
      <c r="H24" s="187" t="s">
        <v>17</v>
      </c>
      <c r="I24" s="156"/>
      <c r="J24" s="45"/>
      <c r="K24" s="45"/>
      <c r="M24" s="48">
        <v>41393</v>
      </c>
      <c r="N24" s="56"/>
      <c r="O24" s="190"/>
    </row>
    <row r="25" spans="1:15" ht="12.95" customHeight="1">
      <c r="A25" s="143"/>
      <c r="B25" s="185"/>
      <c r="C25" s="145"/>
      <c r="D25" s="186"/>
      <c r="E25" s="38"/>
      <c r="F25" s="188"/>
      <c r="G25" s="189"/>
      <c r="H25" s="187"/>
      <c r="I25" s="156"/>
      <c r="K25" s="46"/>
      <c r="M25" s="55" t="s">
        <v>23</v>
      </c>
      <c r="O25" s="190"/>
    </row>
    <row r="26" spans="1:15" ht="12.95" customHeight="1">
      <c r="A26" s="65"/>
      <c r="B26" s="185"/>
      <c r="C26" s="35"/>
      <c r="D26" s="186"/>
      <c r="E26" s="38"/>
      <c r="F26" s="39"/>
      <c r="G26" s="40"/>
      <c r="H26" s="36"/>
      <c r="I26" s="12"/>
      <c r="K26" s="47"/>
      <c r="M26" s="51"/>
      <c r="O26" s="190"/>
    </row>
    <row r="27" spans="1:15" ht="12.95" customHeight="1">
      <c r="A27" s="66"/>
      <c r="B27" s="185">
        <v>7</v>
      </c>
      <c r="C27" s="34"/>
      <c r="D27" s="186" t="str">
        <f>IF(A28="","",VLOOKUP(A28,チーム!A$4:C$15,2,FALSE))</f>
        <v>三菱重工　神戸</v>
      </c>
      <c r="E27" s="42"/>
      <c r="F27" s="42"/>
      <c r="G27" s="43"/>
      <c r="H27" s="13"/>
      <c r="I27" s="12"/>
      <c r="K27" s="48">
        <v>41756</v>
      </c>
      <c r="M27" s="51"/>
      <c r="O27" s="190"/>
    </row>
    <row r="28" spans="1:15" ht="12.95" customHeight="1">
      <c r="A28" s="143">
        <v>8</v>
      </c>
      <c r="B28" s="185"/>
      <c r="C28" s="145"/>
      <c r="D28" s="186"/>
      <c r="E28" s="38"/>
      <c r="F28" s="188" t="s">
        <v>16</v>
      </c>
      <c r="G28" s="189" t="str">
        <f>IF(A28="","",VLOOKUP(A28,チーム!A$4:C$15,3,FALSE))</f>
        <v>兵庫</v>
      </c>
      <c r="H28" s="187" t="s">
        <v>17</v>
      </c>
      <c r="I28" s="156"/>
      <c r="J28" s="45"/>
      <c r="K28" s="49" t="s">
        <v>18</v>
      </c>
      <c r="L28" s="50"/>
      <c r="M28" s="51"/>
      <c r="O28" s="190"/>
    </row>
    <row r="29" spans="1:15" ht="12.95" customHeight="1">
      <c r="A29" s="143"/>
      <c r="B29" s="185"/>
      <c r="C29" s="145"/>
      <c r="D29" s="186"/>
      <c r="E29" s="38"/>
      <c r="F29" s="188"/>
      <c r="G29" s="189"/>
      <c r="H29" s="187"/>
      <c r="I29" s="156"/>
      <c r="J29" s="47"/>
      <c r="K29" s="51"/>
      <c r="L29" s="51"/>
      <c r="M29" s="51"/>
      <c r="O29" s="190"/>
    </row>
    <row r="30" spans="1:15" ht="12.95" customHeight="1">
      <c r="A30" s="65"/>
      <c r="B30" s="185"/>
      <c r="C30" s="35"/>
      <c r="D30" s="186"/>
      <c r="E30" s="38"/>
      <c r="F30" s="39"/>
      <c r="G30" s="40"/>
      <c r="H30" s="36"/>
      <c r="I30" s="12"/>
      <c r="J30" s="48">
        <v>41756</v>
      </c>
      <c r="K30" s="52"/>
      <c r="L30" s="51"/>
      <c r="M30" s="51"/>
      <c r="O30" s="190"/>
    </row>
    <row r="31" spans="1:15" ht="12.95" customHeight="1">
      <c r="A31" s="66"/>
      <c r="B31" s="185">
        <v>8</v>
      </c>
      <c r="C31" s="35"/>
      <c r="D31" s="186" t="str">
        <f>IF(A32="","",VLOOKUP(A32,チーム!A$4:C$15,2,FALSE))</f>
        <v>京都クラブ</v>
      </c>
      <c r="E31" s="42"/>
      <c r="F31" s="42"/>
      <c r="G31" s="43"/>
      <c r="H31" s="36"/>
      <c r="I31" s="12"/>
      <c r="J31" s="49" t="s">
        <v>19</v>
      </c>
      <c r="L31" s="51"/>
      <c r="M31" s="51"/>
      <c r="O31" s="190"/>
    </row>
    <row r="32" spans="1:15" ht="12.95" customHeight="1">
      <c r="A32" s="143">
        <v>3</v>
      </c>
      <c r="B32" s="185"/>
      <c r="C32" s="145"/>
      <c r="D32" s="186"/>
      <c r="E32" s="38"/>
      <c r="F32" s="188" t="s">
        <v>16</v>
      </c>
      <c r="G32" s="189" t="str">
        <f>IF(A32="","",VLOOKUP(A32,チーム!A$4:C$15,3,FALSE))</f>
        <v>京都</v>
      </c>
      <c r="H32" s="187" t="s">
        <v>17</v>
      </c>
      <c r="I32" s="12"/>
      <c r="J32" s="53"/>
      <c r="L32" s="51"/>
      <c r="M32" s="57"/>
      <c r="N32" s="58"/>
      <c r="O32" s="190"/>
    </row>
    <row r="33" spans="1:15" ht="12.95" customHeight="1">
      <c r="A33" s="143"/>
      <c r="B33" s="185"/>
      <c r="C33" s="145"/>
      <c r="D33" s="186"/>
      <c r="E33" s="38"/>
      <c r="F33" s="188"/>
      <c r="G33" s="189"/>
      <c r="H33" s="187"/>
      <c r="I33" s="12"/>
      <c r="L33" s="54"/>
      <c r="M33" s="57"/>
      <c r="N33" s="58"/>
      <c r="O33" s="16"/>
    </row>
    <row r="34" spans="1:15" ht="12.95" customHeight="1">
      <c r="A34" s="65"/>
      <c r="B34" s="185"/>
      <c r="C34" s="35"/>
      <c r="D34" s="186"/>
      <c r="E34" s="38"/>
      <c r="F34" s="39"/>
      <c r="G34" s="40"/>
      <c r="H34" s="36"/>
      <c r="I34" s="12"/>
      <c r="L34" s="48">
        <v>41393</v>
      </c>
      <c r="M34" s="63"/>
      <c r="N34" s="58"/>
      <c r="O34" s="16"/>
    </row>
    <row r="35" spans="1:15" ht="12.95" customHeight="1">
      <c r="A35" s="66"/>
      <c r="B35" s="185">
        <v>9</v>
      </c>
      <c r="C35" s="35"/>
      <c r="D35" s="186" t="str">
        <f>IF(A36="","",VLOOKUP(A36,チーム!A$4:C$15,2,FALSE))</f>
        <v>玉園クラブ</v>
      </c>
      <c r="E35" s="42"/>
      <c r="F35" s="42"/>
      <c r="G35" s="43"/>
      <c r="H35" s="36"/>
      <c r="I35" s="12"/>
      <c r="L35" s="55" t="s">
        <v>26</v>
      </c>
      <c r="M35" s="62"/>
      <c r="N35" s="58"/>
      <c r="O35" s="16"/>
    </row>
    <row r="36" spans="1:15" ht="12.95" customHeight="1">
      <c r="A36" s="143">
        <v>1</v>
      </c>
      <c r="B36" s="185"/>
      <c r="C36" s="145"/>
      <c r="D36" s="186"/>
      <c r="E36" s="38"/>
      <c r="F36" s="188" t="s">
        <v>16</v>
      </c>
      <c r="G36" s="189" t="str">
        <f>IF(A36="","",VLOOKUP(A36,チーム!A$4:C$15,3,FALSE))</f>
        <v>滋賀</v>
      </c>
      <c r="H36" s="187" t="s">
        <v>17</v>
      </c>
      <c r="I36" s="12"/>
      <c r="J36" s="45"/>
      <c r="L36" s="51"/>
      <c r="M36" s="62"/>
      <c r="N36" s="58"/>
      <c r="O36" s="16"/>
    </row>
    <row r="37" spans="1:15" ht="12.95" customHeight="1">
      <c r="A37" s="143"/>
      <c r="B37" s="185"/>
      <c r="C37" s="145"/>
      <c r="D37" s="186"/>
      <c r="E37" s="38"/>
      <c r="F37" s="188"/>
      <c r="G37" s="189"/>
      <c r="H37" s="187"/>
      <c r="I37" s="12"/>
      <c r="J37" s="47"/>
      <c r="L37" s="51"/>
      <c r="M37" s="62"/>
      <c r="N37" s="58"/>
      <c r="O37" s="16"/>
    </row>
    <row r="38" spans="1:15" ht="12.95" customHeight="1">
      <c r="A38" s="65"/>
      <c r="B38" s="185"/>
      <c r="C38" s="35"/>
      <c r="D38" s="186"/>
      <c r="E38" s="38"/>
      <c r="F38" s="39"/>
      <c r="G38" s="40"/>
      <c r="H38" s="36"/>
      <c r="I38" s="12"/>
      <c r="J38" s="29">
        <v>41756</v>
      </c>
      <c r="K38" s="56"/>
      <c r="L38" s="51"/>
    </row>
    <row r="39" spans="1:15" ht="12.95" customHeight="1">
      <c r="A39" s="66"/>
      <c r="B39" s="185">
        <v>10</v>
      </c>
      <c r="C39" s="34"/>
      <c r="D39" s="186" t="str">
        <f>IF(A40="","",VLOOKUP(A40,チーム!A$4:C$15,2,FALSE))</f>
        <v>パナソニック滋賀</v>
      </c>
      <c r="E39" s="42"/>
      <c r="F39" s="42"/>
      <c r="G39" s="43"/>
      <c r="H39" s="13"/>
      <c r="I39" s="12"/>
      <c r="J39" s="49" t="s">
        <v>21</v>
      </c>
      <c r="K39" s="46"/>
      <c r="L39" s="51"/>
    </row>
    <row r="40" spans="1:15" ht="12.95" customHeight="1">
      <c r="A40" s="143">
        <v>2</v>
      </c>
      <c r="B40" s="185"/>
      <c r="C40" s="145"/>
      <c r="D40" s="186"/>
      <c r="E40" s="38"/>
      <c r="F40" s="188" t="s">
        <v>16</v>
      </c>
      <c r="G40" s="189" t="str">
        <f>IF(A40="","",VLOOKUP(A40,チーム!A$4:C$15,3,FALSE))</f>
        <v>滋賀</v>
      </c>
      <c r="H40" s="187" t="s">
        <v>17</v>
      </c>
      <c r="I40" s="12"/>
      <c r="J40" s="53"/>
      <c r="K40" s="47"/>
      <c r="L40" s="51"/>
      <c r="N40" s="58"/>
      <c r="O40" s="16"/>
    </row>
    <row r="41" spans="1:15" ht="12.95" customHeight="1">
      <c r="A41" s="143"/>
      <c r="B41" s="185"/>
      <c r="C41" s="145"/>
      <c r="D41" s="186"/>
      <c r="E41" s="38"/>
      <c r="F41" s="188"/>
      <c r="G41" s="189"/>
      <c r="H41" s="187"/>
      <c r="I41" s="12"/>
      <c r="K41" s="48">
        <v>41756</v>
      </c>
      <c r="L41" s="52"/>
      <c r="N41" s="58"/>
      <c r="O41" s="16"/>
    </row>
    <row r="42" spans="1:15" ht="12.95" customHeight="1">
      <c r="A42" s="65"/>
      <c r="B42" s="185"/>
      <c r="C42" s="35"/>
      <c r="D42" s="186"/>
      <c r="E42" s="38"/>
      <c r="F42" s="39"/>
      <c r="G42" s="40"/>
      <c r="H42" s="36"/>
      <c r="I42" s="12"/>
      <c r="K42" s="49" t="s">
        <v>22</v>
      </c>
      <c r="N42" s="58"/>
      <c r="O42" s="16"/>
    </row>
    <row r="43" spans="1:15" ht="12.95" customHeight="1">
      <c r="A43" s="66"/>
      <c r="B43" s="185">
        <v>11</v>
      </c>
      <c r="C43" s="34"/>
      <c r="D43" s="186" t="str">
        <f>IF(A44="","",VLOOKUP(A44,チーム!A$4:C$15,2,FALSE))</f>
        <v>立命館大学</v>
      </c>
      <c r="E43" s="42"/>
      <c r="F43" s="42"/>
      <c r="G43" s="43"/>
      <c r="H43" s="13"/>
      <c r="I43" s="12"/>
      <c r="K43" s="51"/>
      <c r="N43" s="58"/>
      <c r="O43" s="16"/>
    </row>
    <row r="44" spans="1:15" ht="12.95" customHeight="1">
      <c r="A44" s="143">
        <v>4</v>
      </c>
      <c r="B44" s="185"/>
      <c r="C44" s="145"/>
      <c r="D44" s="186"/>
      <c r="E44" s="38"/>
      <c r="F44" s="188" t="s">
        <v>16</v>
      </c>
      <c r="G44" s="189" t="str">
        <f>IF(A44="","",VLOOKUP(A44,チーム!A$4:C$15,3,FALSE))</f>
        <v>京都</v>
      </c>
      <c r="H44" s="187" t="s">
        <v>17</v>
      </c>
      <c r="I44" s="12"/>
      <c r="J44" s="45"/>
      <c r="K44" s="53"/>
      <c r="N44" s="58"/>
      <c r="O44" s="16"/>
    </row>
    <row r="45" spans="1:15" ht="12.95" customHeight="1">
      <c r="A45" s="143"/>
      <c r="B45" s="185"/>
      <c r="C45" s="145"/>
      <c r="D45" s="186"/>
      <c r="E45" s="38"/>
      <c r="F45" s="188"/>
      <c r="G45" s="189"/>
      <c r="H45" s="187"/>
      <c r="I45" s="12"/>
      <c r="N45" s="58"/>
      <c r="O45" s="16"/>
    </row>
    <row r="46" spans="1:15" ht="12.95" customHeight="1">
      <c r="A46" s="65"/>
      <c r="B46" s="185"/>
      <c r="C46" s="35"/>
      <c r="D46" s="186"/>
      <c r="E46" s="38"/>
      <c r="F46" s="39"/>
      <c r="G46" s="40"/>
      <c r="H46" s="36"/>
      <c r="I46" s="12"/>
      <c r="K46" s="30"/>
      <c r="M46" s="58"/>
      <c r="N46" s="58"/>
      <c r="O46" s="16"/>
    </row>
    <row r="47" spans="1:15" ht="12.95" customHeight="1">
      <c r="A47" s="66"/>
      <c r="B47" s="34"/>
      <c r="C47" s="35"/>
      <c r="D47" s="41"/>
      <c r="E47" s="42"/>
      <c r="F47" s="42"/>
      <c r="G47" s="43"/>
      <c r="H47" s="36"/>
      <c r="I47" s="12"/>
      <c r="K47" s="59"/>
      <c r="M47" s="58"/>
      <c r="N47" s="58"/>
      <c r="O47" s="16"/>
    </row>
    <row r="48" spans="1:15" ht="12.95" customHeight="1">
      <c r="A48" s="143"/>
      <c r="B48" s="144"/>
      <c r="C48" s="145"/>
      <c r="D48" s="187"/>
      <c r="E48" s="6"/>
      <c r="F48" s="187"/>
      <c r="G48" s="187"/>
      <c r="H48" s="187"/>
      <c r="I48" s="12"/>
      <c r="J48" s="59"/>
      <c r="K48" s="59"/>
      <c r="M48" s="58"/>
      <c r="N48" s="58"/>
      <c r="O48" s="16"/>
    </row>
    <row r="49" spans="1:15" ht="12.95" customHeight="1">
      <c r="A49" s="143"/>
      <c r="B49" s="144"/>
      <c r="C49" s="145"/>
      <c r="D49" s="187"/>
      <c r="E49" s="6"/>
      <c r="F49" s="187"/>
      <c r="G49" s="187"/>
      <c r="H49" s="187"/>
      <c r="I49" s="12"/>
      <c r="M49" s="58"/>
      <c r="N49" s="58"/>
      <c r="O49" s="16"/>
    </row>
    <row r="50" spans="1:15" ht="12.95" customHeight="1">
      <c r="A50" s="65"/>
      <c r="B50" s="34"/>
      <c r="C50" s="35"/>
      <c r="D50" s="36"/>
      <c r="E50" s="6"/>
      <c r="F50" s="11"/>
      <c r="G50" s="36"/>
      <c r="H50" s="36"/>
      <c r="I50" s="12"/>
      <c r="J50" s="30"/>
      <c r="K50" s="58"/>
      <c r="L50" s="58"/>
      <c r="M50" s="58"/>
      <c r="N50" s="58"/>
      <c r="O50" s="16"/>
    </row>
    <row r="51" spans="1:15" ht="12.95" customHeight="1">
      <c r="A51" s="66"/>
      <c r="D51" s="13"/>
      <c r="E51" s="14"/>
      <c r="F51" s="14"/>
      <c r="G51" s="13"/>
      <c r="H51" s="36"/>
    </row>
    <row r="52" spans="1:15" ht="12.95" customHeight="1">
      <c r="D52" s="14"/>
      <c r="E52" s="14"/>
      <c r="F52" s="14"/>
      <c r="G52" s="13"/>
      <c r="H52" s="36"/>
      <c r="J52" s="44" t="s">
        <v>28</v>
      </c>
      <c r="L52" s="45"/>
      <c r="M52" s="59"/>
    </row>
    <row r="53" spans="1:15" ht="12.95" customHeight="1">
      <c r="F53" s="11"/>
      <c r="G53" s="36"/>
      <c r="H53" s="36"/>
      <c r="L53" s="54"/>
      <c r="M53" s="59"/>
    </row>
    <row r="54" spans="1:15" ht="12.95" customHeight="1">
      <c r="F54" s="11"/>
      <c r="G54" s="36"/>
      <c r="H54" s="36"/>
      <c r="L54" s="48">
        <v>41393</v>
      </c>
      <c r="M54" s="60"/>
      <c r="N54" s="59"/>
    </row>
    <row r="55" spans="1:15" ht="12.95" customHeight="1">
      <c r="F55" s="14"/>
      <c r="G55" s="13"/>
      <c r="H55" s="13"/>
      <c r="L55" s="55" t="s">
        <v>29</v>
      </c>
      <c r="M55" s="61"/>
      <c r="N55" s="59"/>
    </row>
    <row r="56" spans="1:15" ht="12.95" customHeight="1">
      <c r="L56" s="53"/>
      <c r="M56" s="59"/>
    </row>
    <row r="57" spans="1:15" ht="12.95" customHeight="1">
      <c r="L57" s="59"/>
      <c r="M57" s="59"/>
    </row>
    <row r="58" spans="1:15" ht="12.95" customHeight="1">
      <c r="O58" s="17"/>
    </row>
  </sheetData>
  <mergeCells count="93">
    <mergeCell ref="B1:O1"/>
    <mergeCell ref="A4:A5"/>
    <mergeCell ref="C4:C5"/>
    <mergeCell ref="F4:F5"/>
    <mergeCell ref="G4:G5"/>
    <mergeCell ref="H4:H5"/>
    <mergeCell ref="I4:I5"/>
    <mergeCell ref="D3:D6"/>
    <mergeCell ref="B3:B6"/>
    <mergeCell ref="H8:H9"/>
    <mergeCell ref="I8:I9"/>
    <mergeCell ref="A12:A13"/>
    <mergeCell ref="C12:C13"/>
    <mergeCell ref="F12:F13"/>
    <mergeCell ref="G12:G13"/>
    <mergeCell ref="H12:H13"/>
    <mergeCell ref="I12:I13"/>
    <mergeCell ref="A8:A9"/>
    <mergeCell ref="C8:C9"/>
    <mergeCell ref="F8:F9"/>
    <mergeCell ref="G8:G9"/>
    <mergeCell ref="B7:B10"/>
    <mergeCell ref="B11:B14"/>
    <mergeCell ref="H16:H17"/>
    <mergeCell ref="I16:I17"/>
    <mergeCell ref="O18:O32"/>
    <mergeCell ref="A20:A21"/>
    <mergeCell ref="C20:C21"/>
    <mergeCell ref="F20:F21"/>
    <mergeCell ref="G20:G21"/>
    <mergeCell ref="H20:H21"/>
    <mergeCell ref="A16:A17"/>
    <mergeCell ref="C16:C17"/>
    <mergeCell ref="F16:F17"/>
    <mergeCell ref="G16:G17"/>
    <mergeCell ref="I20:I21"/>
    <mergeCell ref="A24:A25"/>
    <mergeCell ref="C24:C25"/>
    <mergeCell ref="F24:F25"/>
    <mergeCell ref="I24:I25"/>
    <mergeCell ref="B23:B26"/>
    <mergeCell ref="H28:H29"/>
    <mergeCell ref="I28:I29"/>
    <mergeCell ref="B27:B30"/>
    <mergeCell ref="D23:D26"/>
    <mergeCell ref="F32:F33"/>
    <mergeCell ref="G32:G33"/>
    <mergeCell ref="H32:H33"/>
    <mergeCell ref="G24:G25"/>
    <mergeCell ref="H24:H25"/>
    <mergeCell ref="A28:A29"/>
    <mergeCell ref="C28:C29"/>
    <mergeCell ref="F28:F29"/>
    <mergeCell ref="G28:G29"/>
    <mergeCell ref="H36:H37"/>
    <mergeCell ref="A36:A37"/>
    <mergeCell ref="C36:C37"/>
    <mergeCell ref="F36:F37"/>
    <mergeCell ref="G36:G37"/>
    <mergeCell ref="D27:D30"/>
    <mergeCell ref="D31:D34"/>
    <mergeCell ref="D35:D38"/>
    <mergeCell ref="B31:B34"/>
    <mergeCell ref="B35:B38"/>
    <mergeCell ref="A32:A33"/>
    <mergeCell ref="C32:C33"/>
    <mergeCell ref="A40:A41"/>
    <mergeCell ref="C40:C41"/>
    <mergeCell ref="F40:F41"/>
    <mergeCell ref="G40:G41"/>
    <mergeCell ref="H40:H41"/>
    <mergeCell ref="D39:D42"/>
    <mergeCell ref="B39:B42"/>
    <mergeCell ref="H44:H45"/>
    <mergeCell ref="A48:A49"/>
    <mergeCell ref="B48:B49"/>
    <mergeCell ref="C48:C49"/>
    <mergeCell ref="D48:D49"/>
    <mergeCell ref="F48:F49"/>
    <mergeCell ref="G48:G49"/>
    <mergeCell ref="H48:H49"/>
    <mergeCell ref="A44:A45"/>
    <mergeCell ref="C44:C45"/>
    <mergeCell ref="F44:F45"/>
    <mergeCell ref="G44:G45"/>
    <mergeCell ref="D43:D46"/>
    <mergeCell ref="B43:B46"/>
    <mergeCell ref="B15:B18"/>
    <mergeCell ref="B19:B22"/>
    <mergeCell ref="D7:D10"/>
    <mergeCell ref="D11:D14"/>
    <mergeCell ref="D15:D18"/>
    <mergeCell ref="D19:D22"/>
  </mergeCells>
  <phoneticPr fontId="6"/>
  <pageMargins left="0.78740157480314965" right="0.78740157480314965" top="0.62" bottom="0.44" header="0.51181102362204722" footer="0.4"/>
  <pageSetup paperSize="9" orientation="portrait" horizontalDpi="4294967293" vertic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A1:H17"/>
  <sheetViews>
    <sheetView workbookViewId="0">
      <selection activeCell="L11" sqref="L11"/>
    </sheetView>
  </sheetViews>
  <sheetFormatPr defaultRowHeight="13.5"/>
  <cols>
    <col min="1" max="1" width="5.875" style="1" customWidth="1"/>
    <col min="2" max="2" width="46.125" style="1" customWidth="1"/>
    <col min="3" max="3" width="14.75" style="1" customWidth="1"/>
    <col min="4" max="4" width="12" style="1" customWidth="1"/>
    <col min="5" max="6" width="14.625" style="1" customWidth="1"/>
    <col min="7" max="8" width="14.25" style="1" customWidth="1"/>
    <col min="9" max="16384" width="9" style="1"/>
  </cols>
  <sheetData>
    <row r="1" spans="1:8" ht="39" customHeight="1">
      <c r="A1" s="183" t="s">
        <v>74</v>
      </c>
      <c r="B1" s="183"/>
      <c r="C1" s="183"/>
      <c r="D1" s="183"/>
      <c r="E1" s="183"/>
      <c r="F1" s="183"/>
      <c r="G1" s="183"/>
      <c r="H1" s="183"/>
    </row>
    <row r="2" spans="1:8" ht="18.75" customHeight="1"/>
    <row r="3" spans="1:8" s="2" customFormat="1" ht="36" customHeight="1">
      <c r="A3" s="4"/>
      <c r="B3" s="4" t="s">
        <v>14</v>
      </c>
      <c r="C3" s="4" t="s">
        <v>13</v>
      </c>
      <c r="D3" s="68" t="s">
        <v>70</v>
      </c>
      <c r="E3" s="69" t="s">
        <v>75</v>
      </c>
      <c r="F3" s="69" t="s">
        <v>71</v>
      </c>
      <c r="G3" s="68" t="s">
        <v>72</v>
      </c>
      <c r="H3" s="69" t="s">
        <v>73</v>
      </c>
    </row>
    <row r="4" spans="1:8" s="2" customFormat="1" ht="41.25" customHeight="1">
      <c r="A4" s="4">
        <v>1</v>
      </c>
      <c r="B4" s="3" t="s">
        <v>12</v>
      </c>
      <c r="C4" s="3" t="s">
        <v>11</v>
      </c>
      <c r="D4" s="68"/>
      <c r="E4" s="68"/>
      <c r="F4" s="69"/>
      <c r="G4" s="70">
        <v>23</v>
      </c>
      <c r="H4" s="69"/>
    </row>
    <row r="5" spans="1:8" s="2" customFormat="1" ht="41.25" customHeight="1">
      <c r="A5" s="4">
        <v>2</v>
      </c>
      <c r="B5" s="3" t="s">
        <v>40</v>
      </c>
      <c r="C5" s="3" t="s">
        <v>10</v>
      </c>
      <c r="D5" s="68"/>
      <c r="E5" s="68"/>
      <c r="F5" s="69"/>
      <c r="G5" s="70">
        <v>13</v>
      </c>
      <c r="H5" s="69"/>
    </row>
    <row r="6" spans="1:8" s="2" customFormat="1" ht="41.25" customHeight="1">
      <c r="A6" s="4">
        <v>3</v>
      </c>
      <c r="B6" s="3" t="s">
        <v>35</v>
      </c>
      <c r="C6" s="3" t="s">
        <v>36</v>
      </c>
      <c r="D6" s="68"/>
      <c r="E6" s="68"/>
      <c r="F6" s="69"/>
      <c r="G6" s="70">
        <v>12</v>
      </c>
      <c r="H6" s="69"/>
    </row>
    <row r="7" spans="1:8" s="2" customFormat="1" ht="41.25" customHeight="1">
      <c r="A7" s="4">
        <v>4</v>
      </c>
      <c r="B7" s="3" t="s">
        <v>9</v>
      </c>
      <c r="C7" s="3" t="s">
        <v>8</v>
      </c>
      <c r="D7" s="68"/>
      <c r="E7" s="68"/>
      <c r="F7" s="69"/>
      <c r="G7" s="70">
        <v>16</v>
      </c>
      <c r="H7" s="69"/>
    </row>
    <row r="8" spans="1:8" s="2" customFormat="1" ht="41.25" customHeight="1">
      <c r="A8" s="4">
        <v>5</v>
      </c>
      <c r="B8" s="3" t="s">
        <v>7</v>
      </c>
      <c r="C8" s="3" t="s">
        <v>6</v>
      </c>
      <c r="D8" s="68"/>
      <c r="E8" s="68"/>
      <c r="F8" s="69"/>
      <c r="G8" s="70">
        <v>19</v>
      </c>
      <c r="H8" s="69"/>
    </row>
    <row r="9" spans="1:8" s="2" customFormat="1" ht="41.25" customHeight="1">
      <c r="A9" s="4">
        <v>6</v>
      </c>
      <c r="B9" s="3" t="s">
        <v>41</v>
      </c>
      <c r="C9" s="3" t="s">
        <v>42</v>
      </c>
      <c r="D9" s="68"/>
      <c r="E9" s="68"/>
      <c r="F9" s="69"/>
      <c r="G9" s="70">
        <v>17</v>
      </c>
      <c r="H9" s="69"/>
    </row>
    <row r="10" spans="1:8" s="2" customFormat="1" ht="41.25" customHeight="1">
      <c r="A10" s="4">
        <v>7</v>
      </c>
      <c r="B10" s="3" t="s">
        <v>5</v>
      </c>
      <c r="C10" s="3" t="s">
        <v>4</v>
      </c>
      <c r="D10" s="68"/>
      <c r="E10" s="68"/>
      <c r="F10" s="69"/>
      <c r="G10" s="70">
        <v>20</v>
      </c>
      <c r="H10" s="69"/>
    </row>
    <row r="11" spans="1:8" s="2" customFormat="1" ht="41.25" customHeight="1">
      <c r="A11" s="4">
        <v>8</v>
      </c>
      <c r="B11" s="3" t="s">
        <v>37</v>
      </c>
      <c r="C11" s="3" t="s">
        <v>3</v>
      </c>
      <c r="D11" s="68"/>
      <c r="E11" s="68"/>
      <c r="F11" s="69"/>
      <c r="G11" s="70">
        <v>11</v>
      </c>
      <c r="H11" s="69"/>
    </row>
    <row r="12" spans="1:8" s="2" customFormat="1" ht="41.25" customHeight="1">
      <c r="A12" s="4">
        <v>9</v>
      </c>
      <c r="B12" s="5" t="s">
        <v>38</v>
      </c>
      <c r="C12" s="3" t="s">
        <v>2</v>
      </c>
      <c r="D12" s="68"/>
      <c r="E12" s="68"/>
      <c r="F12" s="69"/>
      <c r="G12" s="70">
        <v>21</v>
      </c>
      <c r="H12" s="69"/>
    </row>
    <row r="13" spans="1:8" s="2" customFormat="1" ht="41.25" customHeight="1">
      <c r="A13" s="4">
        <v>10</v>
      </c>
      <c r="B13" s="3" t="s">
        <v>39</v>
      </c>
      <c r="C13" s="3" t="s">
        <v>1</v>
      </c>
      <c r="D13" s="68"/>
      <c r="E13" s="68"/>
      <c r="F13" s="69"/>
      <c r="G13" s="70">
        <v>23</v>
      </c>
      <c r="H13" s="69"/>
    </row>
    <row r="14" spans="1:8" s="2" customFormat="1" ht="41.25" customHeight="1">
      <c r="A14" s="4">
        <v>11</v>
      </c>
      <c r="B14" s="3" t="s">
        <v>43</v>
      </c>
      <c r="C14" s="3" t="s">
        <v>0</v>
      </c>
      <c r="D14" s="68"/>
      <c r="E14" s="68"/>
      <c r="F14" s="69"/>
      <c r="G14" s="70">
        <v>16</v>
      </c>
      <c r="H14" s="69"/>
    </row>
    <row r="15" spans="1:8" s="2" customFormat="1" ht="41.25" customHeight="1">
      <c r="A15" s="27"/>
      <c r="B15" s="28"/>
      <c r="C15" s="28"/>
    </row>
    <row r="16" spans="1:8" s="2" customFormat="1" ht="41.25" customHeight="1"/>
    <row r="17" spans="1:1" s="2" customFormat="1" ht="41.25" customHeight="1">
      <c r="A17" s="1"/>
    </row>
  </sheetData>
  <mergeCells count="1">
    <mergeCell ref="A1:H1"/>
  </mergeCells>
  <phoneticPr fontId="6"/>
  <printOptions horizontalCentered="1"/>
  <pageMargins left="0.59055118110236227" right="0.59055118110236227" top="0.74803149606299213" bottom="0.70866141732283472" header="0.51181102362204722" footer="0.39370078740157483"/>
  <pageSetup paperSize="9" scale="97" orientation="landscape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A1:E17"/>
  <sheetViews>
    <sheetView workbookViewId="0">
      <selection activeCell="A3" sqref="A3:XFD14"/>
    </sheetView>
  </sheetViews>
  <sheetFormatPr defaultRowHeight="13.5"/>
  <cols>
    <col min="1" max="1" width="5.875" style="1" customWidth="1"/>
    <col min="2" max="2" width="51.625" style="1" customWidth="1"/>
    <col min="3" max="3" width="18.375" style="1" customWidth="1"/>
    <col min="4" max="4" width="30" style="1" customWidth="1"/>
    <col min="5" max="5" width="20.625" style="1" customWidth="1"/>
    <col min="6" max="16384" width="9" style="1"/>
  </cols>
  <sheetData>
    <row r="1" spans="1:5" ht="39" customHeight="1">
      <c r="A1" s="183" t="s">
        <v>69</v>
      </c>
      <c r="B1" s="183"/>
      <c r="C1" s="183"/>
      <c r="D1" s="183"/>
      <c r="E1" s="183"/>
    </row>
    <row r="2" spans="1:5" ht="22.5" customHeight="1"/>
    <row r="3" spans="1:5" s="2" customFormat="1" ht="32.25" customHeight="1">
      <c r="A3" s="4"/>
      <c r="B3" s="4" t="s">
        <v>14</v>
      </c>
      <c r="C3" s="4" t="s">
        <v>13</v>
      </c>
      <c r="D3" s="4" t="s">
        <v>45</v>
      </c>
      <c r="E3" s="4" t="s">
        <v>46</v>
      </c>
    </row>
    <row r="4" spans="1:5" s="2" customFormat="1" ht="32.25" customHeight="1">
      <c r="A4" s="4">
        <v>1</v>
      </c>
      <c r="B4" s="3" t="s">
        <v>12</v>
      </c>
      <c r="C4" s="3" t="s">
        <v>11</v>
      </c>
      <c r="D4" s="67" t="s">
        <v>49</v>
      </c>
      <c r="E4" s="67" t="s">
        <v>50</v>
      </c>
    </row>
    <row r="5" spans="1:5" s="2" customFormat="1" ht="32.25" customHeight="1">
      <c r="A5" s="4">
        <v>2</v>
      </c>
      <c r="B5" s="3" t="s">
        <v>40</v>
      </c>
      <c r="C5" s="3" t="s">
        <v>10</v>
      </c>
      <c r="D5" s="67" t="s">
        <v>51</v>
      </c>
      <c r="E5" s="67" t="s">
        <v>52</v>
      </c>
    </row>
    <row r="6" spans="1:5" s="2" customFormat="1" ht="32.25" customHeight="1">
      <c r="A6" s="4">
        <v>3</v>
      </c>
      <c r="B6" s="3" t="s">
        <v>35</v>
      </c>
      <c r="C6" s="3" t="s">
        <v>36</v>
      </c>
      <c r="D6" s="67" t="s">
        <v>53</v>
      </c>
      <c r="E6" s="67" t="s">
        <v>54</v>
      </c>
    </row>
    <row r="7" spans="1:5" s="2" customFormat="1" ht="32.25" customHeight="1">
      <c r="A7" s="4">
        <v>4</v>
      </c>
      <c r="B7" s="3" t="s">
        <v>9</v>
      </c>
      <c r="C7" s="3" t="s">
        <v>8</v>
      </c>
      <c r="D7" s="67" t="s">
        <v>55</v>
      </c>
      <c r="E7" s="67" t="s">
        <v>56</v>
      </c>
    </row>
    <row r="8" spans="1:5" s="2" customFormat="1" ht="32.25" customHeight="1">
      <c r="A8" s="4">
        <v>5</v>
      </c>
      <c r="B8" s="3" t="s">
        <v>7</v>
      </c>
      <c r="C8" s="3" t="s">
        <v>6</v>
      </c>
      <c r="D8" s="67" t="s">
        <v>57</v>
      </c>
      <c r="E8" s="67" t="s">
        <v>58</v>
      </c>
    </row>
    <row r="9" spans="1:5" s="2" customFormat="1" ht="32.25" customHeight="1">
      <c r="A9" s="4">
        <v>6</v>
      </c>
      <c r="B9" s="3" t="s">
        <v>41</v>
      </c>
      <c r="C9" s="3" t="s">
        <v>42</v>
      </c>
      <c r="D9" s="67" t="s">
        <v>59</v>
      </c>
      <c r="E9" s="67" t="s">
        <v>60</v>
      </c>
    </row>
    <row r="10" spans="1:5" s="2" customFormat="1" ht="32.25" customHeight="1">
      <c r="A10" s="4">
        <v>7</v>
      </c>
      <c r="B10" s="3" t="s">
        <v>5</v>
      </c>
      <c r="C10" s="3" t="s">
        <v>4</v>
      </c>
      <c r="D10" s="67" t="s">
        <v>47</v>
      </c>
      <c r="E10" s="67" t="s">
        <v>48</v>
      </c>
    </row>
    <row r="11" spans="1:5" s="2" customFormat="1" ht="32.25" customHeight="1">
      <c r="A11" s="4">
        <v>8</v>
      </c>
      <c r="B11" s="3" t="s">
        <v>37</v>
      </c>
      <c r="C11" s="3" t="s">
        <v>3</v>
      </c>
      <c r="D11" s="67" t="s">
        <v>61</v>
      </c>
      <c r="E11" s="67" t="s">
        <v>62</v>
      </c>
    </row>
    <row r="12" spans="1:5" s="2" customFormat="1" ht="32.25" customHeight="1">
      <c r="A12" s="4">
        <v>9</v>
      </c>
      <c r="B12" s="5" t="s">
        <v>38</v>
      </c>
      <c r="C12" s="3" t="s">
        <v>2</v>
      </c>
      <c r="D12" s="67" t="s">
        <v>63</v>
      </c>
      <c r="E12" s="67" t="s">
        <v>64</v>
      </c>
    </row>
    <row r="13" spans="1:5" s="2" customFormat="1" ht="32.25" customHeight="1">
      <c r="A13" s="4">
        <v>10</v>
      </c>
      <c r="B13" s="3" t="s">
        <v>39</v>
      </c>
      <c r="C13" s="3" t="s">
        <v>1</v>
      </c>
      <c r="D13" s="67" t="s">
        <v>65</v>
      </c>
      <c r="E13" s="67" t="s">
        <v>66</v>
      </c>
    </row>
    <row r="14" spans="1:5" s="2" customFormat="1" ht="32.25" customHeight="1">
      <c r="A14" s="4">
        <v>11</v>
      </c>
      <c r="B14" s="3" t="s">
        <v>43</v>
      </c>
      <c r="C14" s="3" t="s">
        <v>0</v>
      </c>
      <c r="D14" s="67" t="s">
        <v>67</v>
      </c>
      <c r="E14" s="67" t="s">
        <v>68</v>
      </c>
    </row>
    <row r="15" spans="1:5" s="2" customFormat="1" ht="41.25" customHeight="1">
      <c r="A15" s="27"/>
      <c r="B15" s="28"/>
      <c r="C15" s="28"/>
    </row>
    <row r="16" spans="1:5" s="2" customFormat="1" ht="41.25" customHeight="1"/>
    <row r="17" spans="1:1" s="2" customFormat="1" ht="41.25" customHeight="1">
      <c r="A17" s="1"/>
    </row>
  </sheetData>
  <mergeCells count="1">
    <mergeCell ref="A1:E1"/>
  </mergeCells>
  <phoneticPr fontId="3"/>
  <printOptions horizontalCentered="1"/>
  <pageMargins left="0.59055118110236227" right="0.59055118110236227" top="0.74803149606299213" bottom="0.70866141732283472" header="0.51181102362204722" footer="0.39370078740157483"/>
  <pageSetup paperSize="9" scale="97" orientation="landscape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7</vt:i4>
      </vt:variant>
    </vt:vector>
  </HeadingPairs>
  <TitlesOfParts>
    <vt:vector size="13" baseType="lpstr">
      <vt:lpstr>近畿総合男子</vt:lpstr>
      <vt:lpstr>チーム</vt:lpstr>
      <vt:lpstr>Sheet1</vt:lpstr>
      <vt:lpstr>プロジェクター用</vt:lpstr>
      <vt:lpstr>エルダー (受付用)</vt:lpstr>
      <vt:lpstr>エルダー (連絡簿)</vt:lpstr>
      <vt:lpstr>'エルダー (受付用)'!elderteam</vt:lpstr>
      <vt:lpstr>'エルダー (連絡簿)'!elderteam</vt:lpstr>
      <vt:lpstr>elderteam</vt:lpstr>
      <vt:lpstr>'エルダー (受付用)'!Print_Area</vt:lpstr>
      <vt:lpstr>'エルダー (連絡簿)'!Print_Area</vt:lpstr>
      <vt:lpstr>プロジェクター用!Print_Area</vt:lpstr>
      <vt:lpstr>近畿総合男子!Print_Area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馬越　わか</dc:creator>
  <cp:lastModifiedBy>M.MASUDA</cp:lastModifiedBy>
  <cp:lastPrinted>2016-07-17T11:46:59Z</cp:lastPrinted>
  <dcterms:created xsi:type="dcterms:W3CDTF">2012-03-24T01:40:11Z</dcterms:created>
  <dcterms:modified xsi:type="dcterms:W3CDTF">2016-07-25T12:36:18Z</dcterms:modified>
</cp:coreProperties>
</file>