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685" tabRatio="311" activeTab="1"/>
  </bookViews>
  <sheets>
    <sheet name="チーム" sheetId="1" r:id="rId1"/>
    <sheet name="組み合せ" sheetId="2" r:id="rId2"/>
  </sheets>
  <definedNames>
    <definedName name="_xlnm.Print_Area" localSheetId="1">'組み合せ'!$A$1:$AF$105</definedName>
  </definedNames>
  <calcPr fullCalcOnLoad="1"/>
</workbook>
</file>

<file path=xl/sharedStrings.xml><?xml version="1.0" encoding="utf-8"?>
<sst xmlns="http://schemas.openxmlformats.org/spreadsheetml/2006/main" count="183" uniqueCount="136">
  <si>
    <t>期日</t>
  </si>
  <si>
    <t>会場</t>
  </si>
  <si>
    <t>番号</t>
  </si>
  <si>
    <t>チーム名</t>
  </si>
  <si>
    <t>県名</t>
  </si>
  <si>
    <t>C3</t>
  </si>
  <si>
    <t>東播クラブ</t>
  </si>
  <si>
    <t>静岡クラブシニア</t>
  </si>
  <si>
    <t>タートル宮島</t>
  </si>
  <si>
    <t>大和ファルコン</t>
  </si>
  <si>
    <t>Ｋ．Ｓクラブ</t>
  </si>
  <si>
    <t>松任シニアクラブ</t>
  </si>
  <si>
    <t>大町ソフトクラブ</t>
  </si>
  <si>
    <t>前橋エコーズ</t>
  </si>
  <si>
    <t>チャレンジ大分</t>
  </si>
  <si>
    <t>ミツウマスポーツ</t>
  </si>
  <si>
    <t>福島レッドスターズ</t>
  </si>
  <si>
    <t>鹿島シニアクラブ</t>
  </si>
  <si>
    <t>ＵＳ奥州シニア</t>
  </si>
  <si>
    <t>旭夢翔会シニアクラブ</t>
  </si>
  <si>
    <t>けいせつＳ・Ｂ・Ｃシニア</t>
  </si>
  <si>
    <t>松江フィフティーズＯＢ</t>
  </si>
  <si>
    <t>大村互寿会</t>
  </si>
  <si>
    <t>山口クラブ</t>
  </si>
  <si>
    <t>千葉シニアクラブ</t>
  </si>
  <si>
    <t>南海ヤングクラブ</t>
  </si>
  <si>
    <t>旭球友会</t>
  </si>
  <si>
    <t>ＭＪクラブシニア</t>
  </si>
  <si>
    <t>灘崎クラブ</t>
  </si>
  <si>
    <t>びわこクラブ</t>
  </si>
  <si>
    <t>横倉クラブ</t>
  </si>
  <si>
    <t>ムルチクラブ</t>
  </si>
  <si>
    <t>南信州ＳＳＣ</t>
  </si>
  <si>
    <t>酒田シニアソフトボールクラブ</t>
  </si>
  <si>
    <t>福井若鯱</t>
  </si>
  <si>
    <t>高知シニア</t>
  </si>
  <si>
    <t>名古屋緑クラブ</t>
  </si>
  <si>
    <t>浦和ＳＧ</t>
  </si>
  <si>
    <t>生駒シニアクラブ</t>
  </si>
  <si>
    <t>福岡とよつ倶楽部</t>
  </si>
  <si>
    <t>八王子クラブ</t>
  </si>
  <si>
    <t>鳥取砂丘ソフトボールクラブ</t>
  </si>
  <si>
    <t>鹿児島県庁シニア</t>
  </si>
  <si>
    <t>吉勝重建シニア</t>
  </si>
  <si>
    <t>多賀城クラブシニア</t>
  </si>
  <si>
    <t>各務原フレンズシニア</t>
  </si>
  <si>
    <t>堺シニアクラブ</t>
  </si>
  <si>
    <t>札幌シニア</t>
  </si>
  <si>
    <t>甲府シニア伊勢</t>
  </si>
  <si>
    <t>鍋島シニアソフトクラブ</t>
  </si>
  <si>
    <t>富山シニアクラブ</t>
  </si>
  <si>
    <t>藍住ＧＭ</t>
  </si>
  <si>
    <t>第３０回全日本シニアソフトボール大会</t>
  </si>
  <si>
    <t>平成28年9月23日(金)～25日(日)</t>
  </si>
  <si>
    <t>福井県越前町　越前町営球技場野球場他</t>
  </si>
  <si>
    <t>A1</t>
  </si>
  <si>
    <t>瀬戸製作所友クラブシニア</t>
  </si>
  <si>
    <t>(兵庫)</t>
  </si>
  <si>
    <t>(静岡)</t>
  </si>
  <si>
    <t>(広島)</t>
  </si>
  <si>
    <t>(神奈川)</t>
  </si>
  <si>
    <t>(熊本)</t>
  </si>
  <si>
    <t>(石川)</t>
  </si>
  <si>
    <t>(香川)</t>
  </si>
  <si>
    <t>(長野)</t>
  </si>
  <si>
    <t>(群馬)</t>
  </si>
  <si>
    <t>(大分)</t>
  </si>
  <si>
    <t>(京都)</t>
  </si>
  <si>
    <t>(福島)</t>
  </si>
  <si>
    <t>(茨城)</t>
  </si>
  <si>
    <t>(岩手)</t>
  </si>
  <si>
    <t>(宮崎)</t>
  </si>
  <si>
    <t>(愛媛)</t>
  </si>
  <si>
    <t>(新潟)</t>
  </si>
  <si>
    <t>(島根)</t>
  </si>
  <si>
    <t>(長崎)</t>
  </si>
  <si>
    <t>(山口)</t>
  </si>
  <si>
    <t>(千葉)</t>
  </si>
  <si>
    <t>(和歌山)</t>
  </si>
  <si>
    <t>(福井)</t>
  </si>
  <si>
    <t>(三重)</t>
  </si>
  <si>
    <t>(岡山)</t>
  </si>
  <si>
    <t>(滋賀)</t>
  </si>
  <si>
    <t>(栃木)</t>
  </si>
  <si>
    <t>(沖縄)</t>
  </si>
  <si>
    <t>(山形)</t>
  </si>
  <si>
    <t>(高知)</t>
  </si>
  <si>
    <t>(愛知)</t>
  </si>
  <si>
    <t>(埼玉)</t>
  </si>
  <si>
    <t>(奈良)</t>
  </si>
  <si>
    <t>(福岡)</t>
  </si>
  <si>
    <t>(東京)</t>
  </si>
  <si>
    <t>(鳥取)</t>
  </si>
  <si>
    <t>(鹿児島)</t>
  </si>
  <si>
    <t>(宮城)</t>
  </si>
  <si>
    <t>(大阪)</t>
  </si>
  <si>
    <t>(北海道)</t>
  </si>
  <si>
    <t>(山梨)</t>
  </si>
  <si>
    <t>(佐賀)</t>
  </si>
  <si>
    <t>(富山)</t>
  </si>
  <si>
    <t>(徳島)</t>
  </si>
  <si>
    <t>A2</t>
  </si>
  <si>
    <t>A3</t>
  </si>
  <si>
    <t>A4</t>
  </si>
  <si>
    <t>C1</t>
  </si>
  <si>
    <t>B2</t>
  </si>
  <si>
    <t>B4</t>
  </si>
  <si>
    <t>B1</t>
  </si>
  <si>
    <t>B3</t>
  </si>
  <si>
    <t>D1</t>
  </si>
  <si>
    <t>C2</t>
  </si>
  <si>
    <t>C4</t>
  </si>
  <si>
    <t>D4</t>
  </si>
  <si>
    <t>D2</t>
  </si>
  <si>
    <t>D3</t>
  </si>
  <si>
    <t>E1</t>
  </si>
  <si>
    <t>E2</t>
  </si>
  <si>
    <t>E3</t>
  </si>
  <si>
    <t>E4</t>
  </si>
  <si>
    <t>F1</t>
  </si>
  <si>
    <t>F3</t>
  </si>
  <si>
    <t>G3</t>
  </si>
  <si>
    <t>23日</t>
  </si>
  <si>
    <t>24日</t>
  </si>
  <si>
    <t>25日</t>
  </si>
  <si>
    <t>優勝（○年ぶり○回目）</t>
  </si>
  <si>
    <t>(岐阜)</t>
  </si>
  <si>
    <t>○○○○クラブシニア</t>
  </si>
  <si>
    <t>G1</t>
  </si>
  <si>
    <t>G2</t>
  </si>
  <si>
    <t>F2</t>
  </si>
  <si>
    <t>石井体協シニア</t>
  </si>
  <si>
    <t>福井県ソフトボール協会　記録委員会　　</t>
  </si>
  <si>
    <t>Ｋ・Ｓクラブ</t>
  </si>
  <si>
    <t>優勝（２年連続３回目）</t>
  </si>
  <si>
    <t>(岐阜)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</si>
</sst>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u val="single"/>
      <sz val="9"/>
      <name val="ＭＳ ゴシック"/>
      <family val="3"/>
    </font>
    <font>
      <u val="single"/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9"/>
      <name val="ＭＳ ゴシック"/>
      <family val="3"/>
    </font>
    <font>
      <sz val="8"/>
      <color indexed="10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theme="0"/>
      <name val="ＭＳ ゴシック"/>
      <family val="3"/>
    </font>
    <font>
      <sz val="8"/>
      <color rgb="FFFF0000"/>
      <name val="ＭＳ ゴシック"/>
      <family val="3"/>
    </font>
    <font>
      <sz val="10"/>
      <color theme="0"/>
      <name val="ＭＳ ゴシック"/>
      <family val="3"/>
    </font>
    <font>
      <b/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11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6" fillId="0" borderId="11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0" fontId="56" fillId="0" borderId="0" xfId="0" applyFont="1" applyFill="1" applyBorder="1" applyAlignment="1">
      <alignment horizontal="right" vertical="center" textRotation="255"/>
    </xf>
    <xf numFmtId="0" fontId="5" fillId="0" borderId="0" xfId="0" applyFont="1" applyFill="1" applyBorder="1" applyAlignment="1">
      <alignment horizontal="right" vertical="center" textRotation="255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textRotation="255"/>
    </xf>
    <xf numFmtId="0" fontId="5" fillId="0" borderId="0" xfId="0" applyFont="1" applyFill="1" applyAlignment="1">
      <alignment horizontal="distributed" vertical="center" shrinkToFit="1"/>
    </xf>
    <xf numFmtId="0" fontId="5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right" vertical="center"/>
    </xf>
    <xf numFmtId="0" fontId="56" fillId="0" borderId="13" xfId="0" applyFont="1" applyFill="1" applyBorder="1" applyAlignment="1">
      <alignment/>
    </xf>
    <xf numFmtId="0" fontId="58" fillId="0" borderId="1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distributed" vertical="center" shrinkToFit="1"/>
    </xf>
    <xf numFmtId="0" fontId="11" fillId="0" borderId="0" xfId="0" applyFont="1" applyFill="1" applyAlignment="1">
      <alignment vertical="center" shrinkToFit="1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/>
    </xf>
    <xf numFmtId="0" fontId="58" fillId="0" borderId="19" xfId="0" applyFont="1" applyFill="1" applyBorder="1" applyAlignment="1">
      <alignment horizontal="right"/>
    </xf>
    <xf numFmtId="0" fontId="58" fillId="0" borderId="22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9" fillId="0" borderId="0" xfId="0" applyFont="1" applyFill="1" applyAlignment="1">
      <alignment/>
    </xf>
    <xf numFmtId="0" fontId="58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/>
    </xf>
    <xf numFmtId="0" fontId="58" fillId="0" borderId="24" xfId="0" applyFont="1" applyFill="1" applyBorder="1" applyAlignment="1">
      <alignment horizontal="right"/>
    </xf>
    <xf numFmtId="0" fontId="5" fillId="0" borderId="1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/>
    </xf>
    <xf numFmtId="0" fontId="58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6" fillId="0" borderId="18" xfId="0" applyFont="1" applyFill="1" applyBorder="1" applyAlignment="1">
      <alignment/>
    </xf>
    <xf numFmtId="0" fontId="58" fillId="0" borderId="29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right"/>
    </xf>
    <xf numFmtId="0" fontId="59" fillId="0" borderId="15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shrinkToFit="1"/>
    </xf>
    <xf numFmtId="0" fontId="56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/>
    </xf>
    <xf numFmtId="0" fontId="56" fillId="0" borderId="19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56" fillId="0" borderId="22" xfId="0" applyFont="1" applyFill="1" applyBorder="1" applyAlignment="1">
      <alignment/>
    </xf>
    <xf numFmtId="0" fontId="56" fillId="0" borderId="22" xfId="0" applyFont="1" applyFill="1" applyBorder="1" applyAlignment="1">
      <alignment horizontal="right"/>
    </xf>
    <xf numFmtId="0" fontId="56" fillId="0" borderId="24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right"/>
    </xf>
    <xf numFmtId="0" fontId="56" fillId="0" borderId="26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 vertical="center"/>
    </xf>
    <xf numFmtId="0" fontId="56" fillId="0" borderId="24" xfId="0" applyFont="1" applyFill="1" applyBorder="1" applyAlignment="1">
      <alignment horizontal="right"/>
    </xf>
    <xf numFmtId="0" fontId="56" fillId="0" borderId="22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7" fillId="0" borderId="22" xfId="0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textRotation="255"/>
      <protection locked="0"/>
    </xf>
    <xf numFmtId="0" fontId="61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 textRotation="255"/>
      <protection locked="0"/>
    </xf>
    <xf numFmtId="0" fontId="58" fillId="0" borderId="22" xfId="0" applyFont="1" applyFill="1" applyBorder="1" applyAlignment="1">
      <alignment horizontal="right" vertical="center"/>
    </xf>
    <xf numFmtId="0" fontId="58" fillId="0" borderId="24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textRotation="255"/>
    </xf>
    <xf numFmtId="0" fontId="62" fillId="0" borderId="2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textRotation="255"/>
    </xf>
    <xf numFmtId="0" fontId="58" fillId="0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 textRotation="255"/>
    </xf>
    <xf numFmtId="0" fontId="58" fillId="0" borderId="18" xfId="0" applyFont="1" applyFill="1" applyBorder="1" applyAlignment="1">
      <alignment horizontal="right" vertical="center"/>
    </xf>
    <xf numFmtId="0" fontId="58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/>
    </xf>
    <xf numFmtId="0" fontId="58" fillId="0" borderId="27" xfId="0" applyFont="1" applyFill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21" xfId="0" applyFont="1" applyBorder="1" applyAlignment="1">
      <alignment horizontal="left" vertical="center"/>
    </xf>
    <xf numFmtId="0" fontId="58" fillId="0" borderId="25" xfId="0" applyFont="1" applyFill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right" vertical="center"/>
    </xf>
    <xf numFmtId="0" fontId="58" fillId="0" borderId="26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3" fillId="0" borderId="1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18" sqref="B18"/>
    </sheetView>
  </sheetViews>
  <sheetFormatPr defaultColWidth="8.796875" defaultRowHeight="14.25"/>
  <cols>
    <col min="2" max="2" width="35.19921875" style="0" customWidth="1"/>
    <col min="5" max="5" width="3.5" style="0" bestFit="1" customWidth="1"/>
    <col min="6" max="6" width="9.5" style="0" bestFit="1" customWidth="1"/>
    <col min="7" max="7" width="36.09765625" style="0" bestFit="1" customWidth="1"/>
    <col min="8" max="8" width="3.5" style="0" bestFit="1" customWidth="1"/>
    <col min="9" max="9" width="9.5" style="0" bestFit="1" customWidth="1"/>
    <col min="10" max="10" width="36.0976562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7" ht="13.5">
      <c r="A2">
        <v>1</v>
      </c>
      <c r="B2" t="s">
        <v>6</v>
      </c>
      <c r="C2" t="s">
        <v>57</v>
      </c>
      <c r="F2" t="str">
        <f>SUBSTITUTE(C2,"（","(")</f>
        <v>(兵庫)</v>
      </c>
      <c r="G2" t="str">
        <f>SUBSTITUTE(F2,"）",")")</f>
        <v>(兵庫)</v>
      </c>
    </row>
    <row r="3" spans="1:7" ht="13.5">
      <c r="A3">
        <v>2</v>
      </c>
      <c r="B3" t="s">
        <v>7</v>
      </c>
      <c r="C3" t="s">
        <v>58</v>
      </c>
      <c r="F3" t="str">
        <f aca="true" t="shared" si="0" ref="F3:F49">SUBSTITUTE(C3,"（","(")</f>
        <v>(静岡)</v>
      </c>
      <c r="G3" t="str">
        <f aca="true" t="shared" si="1" ref="G3:G49">SUBSTITUTE(F3,"）",")")</f>
        <v>(静岡)</v>
      </c>
    </row>
    <row r="4" spans="1:7" ht="13.5">
      <c r="A4">
        <v>3</v>
      </c>
      <c r="B4" t="s">
        <v>8</v>
      </c>
      <c r="C4" t="s">
        <v>59</v>
      </c>
      <c r="F4" t="str">
        <f t="shared" si="0"/>
        <v>(広島)</v>
      </c>
      <c r="G4" t="str">
        <f t="shared" si="1"/>
        <v>(広島)</v>
      </c>
    </row>
    <row r="5" spans="1:7" ht="13.5">
      <c r="A5">
        <v>4</v>
      </c>
      <c r="B5" t="s">
        <v>9</v>
      </c>
      <c r="C5" t="s">
        <v>60</v>
      </c>
      <c r="F5" t="str">
        <f t="shared" si="0"/>
        <v>(神奈川)</v>
      </c>
      <c r="G5" t="str">
        <f t="shared" si="1"/>
        <v>(神奈川)</v>
      </c>
    </row>
    <row r="6" spans="1:7" ht="13.5">
      <c r="A6">
        <v>5</v>
      </c>
      <c r="B6" t="s">
        <v>10</v>
      </c>
      <c r="C6" t="s">
        <v>61</v>
      </c>
      <c r="F6" t="str">
        <f t="shared" si="0"/>
        <v>(熊本)</v>
      </c>
      <c r="G6" t="str">
        <f t="shared" si="1"/>
        <v>(熊本)</v>
      </c>
    </row>
    <row r="7" spans="1:7" ht="13.5">
      <c r="A7">
        <v>6</v>
      </c>
      <c r="B7" t="s">
        <v>11</v>
      </c>
      <c r="C7" t="s">
        <v>62</v>
      </c>
      <c r="F7" t="str">
        <f t="shared" si="0"/>
        <v>(石川)</v>
      </c>
      <c r="G7" t="str">
        <f t="shared" si="1"/>
        <v>(石川)</v>
      </c>
    </row>
    <row r="8" spans="1:7" ht="13.5">
      <c r="A8">
        <v>7</v>
      </c>
      <c r="B8" t="s">
        <v>56</v>
      </c>
      <c r="C8" t="s">
        <v>63</v>
      </c>
      <c r="F8" t="str">
        <f t="shared" si="0"/>
        <v>(香川)</v>
      </c>
      <c r="G8" t="str">
        <f t="shared" si="1"/>
        <v>(香川)</v>
      </c>
    </row>
    <row r="9" spans="1:7" ht="13.5">
      <c r="A9">
        <v>8</v>
      </c>
      <c r="B9" t="s">
        <v>12</v>
      </c>
      <c r="C9" t="s">
        <v>64</v>
      </c>
      <c r="F9" t="str">
        <f t="shared" si="0"/>
        <v>(長野)</v>
      </c>
      <c r="G9" t="str">
        <f t="shared" si="1"/>
        <v>(長野)</v>
      </c>
    </row>
    <row r="10" spans="1:7" ht="13.5">
      <c r="A10">
        <v>9</v>
      </c>
      <c r="B10" t="s">
        <v>13</v>
      </c>
      <c r="C10" t="s">
        <v>65</v>
      </c>
      <c r="F10" t="str">
        <f t="shared" si="0"/>
        <v>(群馬)</v>
      </c>
      <c r="G10" t="str">
        <f t="shared" si="1"/>
        <v>(群馬)</v>
      </c>
    </row>
    <row r="11" spans="1:7" ht="13.5">
      <c r="A11">
        <v>10</v>
      </c>
      <c r="B11" t="s">
        <v>14</v>
      </c>
      <c r="C11" t="s">
        <v>66</v>
      </c>
      <c r="F11" t="str">
        <f t="shared" si="0"/>
        <v>(大分)</v>
      </c>
      <c r="G11" t="str">
        <f t="shared" si="1"/>
        <v>(大分)</v>
      </c>
    </row>
    <row r="12" spans="1:7" ht="13.5">
      <c r="A12">
        <v>11</v>
      </c>
      <c r="B12" t="s">
        <v>15</v>
      </c>
      <c r="C12" t="s">
        <v>67</v>
      </c>
      <c r="F12" t="str">
        <f t="shared" si="0"/>
        <v>(京都)</v>
      </c>
      <c r="G12" t="str">
        <f t="shared" si="1"/>
        <v>(京都)</v>
      </c>
    </row>
    <row r="13" spans="1:7" ht="13.5">
      <c r="A13">
        <v>12</v>
      </c>
      <c r="B13" t="s">
        <v>16</v>
      </c>
      <c r="C13" t="s">
        <v>68</v>
      </c>
      <c r="F13" t="str">
        <f t="shared" si="0"/>
        <v>(福島)</v>
      </c>
      <c r="G13" t="str">
        <f t="shared" si="1"/>
        <v>(福島)</v>
      </c>
    </row>
    <row r="14" spans="1:7" ht="13.5">
      <c r="A14">
        <v>13</v>
      </c>
      <c r="B14" t="s">
        <v>17</v>
      </c>
      <c r="C14" t="s">
        <v>69</v>
      </c>
      <c r="F14" t="str">
        <f t="shared" si="0"/>
        <v>(茨城)</v>
      </c>
      <c r="G14" t="str">
        <f t="shared" si="1"/>
        <v>(茨城)</v>
      </c>
    </row>
    <row r="15" spans="1:7" ht="13.5">
      <c r="A15">
        <v>14</v>
      </c>
      <c r="B15" t="s">
        <v>18</v>
      </c>
      <c r="C15" t="s">
        <v>70</v>
      </c>
      <c r="F15" t="str">
        <f t="shared" si="0"/>
        <v>(岩手)</v>
      </c>
      <c r="G15" t="str">
        <f t="shared" si="1"/>
        <v>(岩手)</v>
      </c>
    </row>
    <row r="16" spans="1:7" ht="13.5">
      <c r="A16">
        <v>15</v>
      </c>
      <c r="B16" t="s">
        <v>19</v>
      </c>
      <c r="C16" t="s">
        <v>71</v>
      </c>
      <c r="F16" t="str">
        <f t="shared" si="0"/>
        <v>(宮崎)</v>
      </c>
      <c r="G16" t="str">
        <f t="shared" si="1"/>
        <v>(宮崎)</v>
      </c>
    </row>
    <row r="17" spans="1:7" ht="13.5">
      <c r="A17">
        <v>16</v>
      </c>
      <c r="B17" t="s">
        <v>131</v>
      </c>
      <c r="C17" t="s">
        <v>72</v>
      </c>
      <c r="F17" t="str">
        <f t="shared" si="0"/>
        <v>(愛媛)</v>
      </c>
      <c r="G17" t="str">
        <f t="shared" si="1"/>
        <v>(愛媛)</v>
      </c>
    </row>
    <row r="18" spans="1:7" ht="13.5">
      <c r="A18">
        <v>17</v>
      </c>
      <c r="B18" t="s">
        <v>20</v>
      </c>
      <c r="C18" t="s">
        <v>73</v>
      </c>
      <c r="F18" t="str">
        <f t="shared" si="0"/>
        <v>(新潟)</v>
      </c>
      <c r="G18" t="str">
        <f t="shared" si="1"/>
        <v>(新潟)</v>
      </c>
    </row>
    <row r="19" spans="1:7" ht="13.5">
      <c r="A19">
        <v>18</v>
      </c>
      <c r="B19" t="s">
        <v>21</v>
      </c>
      <c r="C19" t="s">
        <v>74</v>
      </c>
      <c r="F19" t="str">
        <f t="shared" si="0"/>
        <v>(島根)</v>
      </c>
      <c r="G19" t="str">
        <f t="shared" si="1"/>
        <v>(島根)</v>
      </c>
    </row>
    <row r="20" spans="1:7" ht="13.5">
      <c r="A20">
        <v>19</v>
      </c>
      <c r="B20" t="s">
        <v>22</v>
      </c>
      <c r="C20" t="s">
        <v>75</v>
      </c>
      <c r="F20" t="str">
        <f t="shared" si="0"/>
        <v>(長崎)</v>
      </c>
      <c r="G20" t="str">
        <f t="shared" si="1"/>
        <v>(長崎)</v>
      </c>
    </row>
    <row r="21" spans="1:7" ht="13.5">
      <c r="A21">
        <v>20</v>
      </c>
      <c r="B21" t="s">
        <v>23</v>
      </c>
      <c r="C21" t="s">
        <v>76</v>
      </c>
      <c r="F21" t="str">
        <f t="shared" si="0"/>
        <v>(山口)</v>
      </c>
      <c r="G21" t="str">
        <f t="shared" si="1"/>
        <v>(山口)</v>
      </c>
    </row>
    <row r="22" spans="1:7" ht="13.5">
      <c r="A22">
        <v>21</v>
      </c>
      <c r="B22" t="s">
        <v>24</v>
      </c>
      <c r="C22" t="s">
        <v>77</v>
      </c>
      <c r="F22" t="str">
        <f t="shared" si="0"/>
        <v>(千葉)</v>
      </c>
      <c r="G22" t="str">
        <f t="shared" si="1"/>
        <v>(千葉)</v>
      </c>
    </row>
    <row r="23" spans="1:7" ht="13.5">
      <c r="A23">
        <v>22</v>
      </c>
      <c r="B23" t="s">
        <v>25</v>
      </c>
      <c r="C23" t="s">
        <v>78</v>
      </c>
      <c r="F23" t="str">
        <f t="shared" si="0"/>
        <v>(和歌山)</v>
      </c>
      <c r="G23" t="str">
        <f t="shared" si="1"/>
        <v>(和歌山)</v>
      </c>
    </row>
    <row r="24" spans="1:7" ht="13.5">
      <c r="A24">
        <v>23</v>
      </c>
      <c r="B24" t="s">
        <v>26</v>
      </c>
      <c r="C24" t="s">
        <v>79</v>
      </c>
      <c r="F24" t="str">
        <f t="shared" si="0"/>
        <v>(福井)</v>
      </c>
      <c r="G24" t="str">
        <f t="shared" si="1"/>
        <v>(福井)</v>
      </c>
    </row>
    <row r="25" spans="1:7" ht="13.5">
      <c r="A25">
        <v>24</v>
      </c>
      <c r="B25" t="s">
        <v>27</v>
      </c>
      <c r="C25" t="s">
        <v>80</v>
      </c>
      <c r="F25" t="str">
        <f t="shared" si="0"/>
        <v>(三重)</v>
      </c>
      <c r="G25" t="str">
        <f t="shared" si="1"/>
        <v>(三重)</v>
      </c>
    </row>
    <row r="26" spans="1:7" ht="14.25">
      <c r="A26">
        <v>25</v>
      </c>
      <c r="B26" s="1" t="s">
        <v>28</v>
      </c>
      <c r="C26" t="s">
        <v>81</v>
      </c>
      <c r="F26" t="str">
        <f t="shared" si="0"/>
        <v>(岡山)</v>
      </c>
      <c r="G26" t="str">
        <f t="shared" si="1"/>
        <v>(岡山)</v>
      </c>
    </row>
    <row r="27" spans="1:7" ht="13.5">
      <c r="A27">
        <v>26</v>
      </c>
      <c r="B27" t="s">
        <v>29</v>
      </c>
      <c r="C27" t="s">
        <v>82</v>
      </c>
      <c r="F27" t="str">
        <f t="shared" si="0"/>
        <v>(滋賀)</v>
      </c>
      <c r="G27" t="str">
        <f t="shared" si="1"/>
        <v>(滋賀)</v>
      </c>
    </row>
    <row r="28" spans="1:7" ht="13.5">
      <c r="A28">
        <v>27</v>
      </c>
      <c r="B28" t="s">
        <v>30</v>
      </c>
      <c r="C28" t="s">
        <v>83</v>
      </c>
      <c r="F28" t="str">
        <f t="shared" si="0"/>
        <v>(栃木)</v>
      </c>
      <c r="G28" t="str">
        <f t="shared" si="1"/>
        <v>(栃木)</v>
      </c>
    </row>
    <row r="29" spans="1:7" ht="13.5">
      <c r="A29">
        <v>28</v>
      </c>
      <c r="B29" t="s">
        <v>31</v>
      </c>
      <c r="C29" t="s">
        <v>84</v>
      </c>
      <c r="F29" t="str">
        <f t="shared" si="0"/>
        <v>(沖縄)</v>
      </c>
      <c r="G29" t="str">
        <f t="shared" si="1"/>
        <v>(沖縄)</v>
      </c>
    </row>
    <row r="30" spans="1:7" ht="13.5">
      <c r="A30">
        <v>29</v>
      </c>
      <c r="B30" t="s">
        <v>32</v>
      </c>
      <c r="C30" t="s">
        <v>64</v>
      </c>
      <c r="F30" t="str">
        <f t="shared" si="0"/>
        <v>(長野)</v>
      </c>
      <c r="G30" t="str">
        <f t="shared" si="1"/>
        <v>(長野)</v>
      </c>
    </row>
    <row r="31" spans="1:7" ht="13.5">
      <c r="A31">
        <v>30</v>
      </c>
      <c r="B31" t="s">
        <v>33</v>
      </c>
      <c r="C31" t="s">
        <v>85</v>
      </c>
      <c r="F31" t="str">
        <f t="shared" si="0"/>
        <v>(山形)</v>
      </c>
      <c r="G31" t="str">
        <f t="shared" si="1"/>
        <v>(山形)</v>
      </c>
    </row>
    <row r="32" spans="1:7" ht="13.5">
      <c r="A32">
        <v>31</v>
      </c>
      <c r="B32" t="s">
        <v>34</v>
      </c>
      <c r="C32" t="s">
        <v>79</v>
      </c>
      <c r="F32" t="str">
        <f t="shared" si="0"/>
        <v>(福井)</v>
      </c>
      <c r="G32" t="str">
        <f t="shared" si="1"/>
        <v>(福井)</v>
      </c>
    </row>
    <row r="33" spans="1:7" ht="13.5">
      <c r="A33">
        <v>32</v>
      </c>
      <c r="B33" t="s">
        <v>35</v>
      </c>
      <c r="C33" t="s">
        <v>86</v>
      </c>
      <c r="F33" t="str">
        <f t="shared" si="0"/>
        <v>(高知)</v>
      </c>
      <c r="G33" t="str">
        <f t="shared" si="1"/>
        <v>(高知)</v>
      </c>
    </row>
    <row r="34" spans="1:7" ht="13.5">
      <c r="A34">
        <v>33</v>
      </c>
      <c r="B34" t="s">
        <v>36</v>
      </c>
      <c r="C34" t="s">
        <v>87</v>
      </c>
      <c r="F34" t="str">
        <f t="shared" si="0"/>
        <v>(愛知)</v>
      </c>
      <c r="G34" t="str">
        <f t="shared" si="1"/>
        <v>(愛知)</v>
      </c>
    </row>
    <row r="35" spans="1:7" ht="13.5">
      <c r="A35">
        <v>34</v>
      </c>
      <c r="B35" t="s">
        <v>37</v>
      </c>
      <c r="C35" t="s">
        <v>88</v>
      </c>
      <c r="F35" t="str">
        <f t="shared" si="0"/>
        <v>(埼玉)</v>
      </c>
      <c r="G35" t="str">
        <f t="shared" si="1"/>
        <v>(埼玉)</v>
      </c>
    </row>
    <row r="36" spans="1:7" ht="13.5">
      <c r="A36">
        <v>35</v>
      </c>
      <c r="B36" t="s">
        <v>38</v>
      </c>
      <c r="C36" t="s">
        <v>89</v>
      </c>
      <c r="F36" t="str">
        <f t="shared" si="0"/>
        <v>(奈良)</v>
      </c>
      <c r="G36" t="str">
        <f t="shared" si="1"/>
        <v>(奈良)</v>
      </c>
    </row>
    <row r="37" spans="1:7" ht="13.5">
      <c r="A37">
        <v>36</v>
      </c>
      <c r="B37" t="s">
        <v>39</v>
      </c>
      <c r="C37" t="s">
        <v>90</v>
      </c>
      <c r="F37" t="str">
        <f t="shared" si="0"/>
        <v>(福岡)</v>
      </c>
      <c r="G37" t="str">
        <f t="shared" si="1"/>
        <v>(福岡)</v>
      </c>
    </row>
    <row r="38" spans="1:7" ht="13.5">
      <c r="A38">
        <v>37</v>
      </c>
      <c r="B38" t="s">
        <v>40</v>
      </c>
      <c r="C38" t="s">
        <v>91</v>
      </c>
      <c r="F38" t="str">
        <f t="shared" si="0"/>
        <v>(東京)</v>
      </c>
      <c r="G38" t="str">
        <f t="shared" si="1"/>
        <v>(東京)</v>
      </c>
    </row>
    <row r="39" spans="1:7" ht="13.5">
      <c r="A39">
        <v>38</v>
      </c>
      <c r="B39" t="s">
        <v>41</v>
      </c>
      <c r="C39" t="s">
        <v>92</v>
      </c>
      <c r="F39" t="str">
        <f t="shared" si="0"/>
        <v>(鳥取)</v>
      </c>
      <c r="G39" t="str">
        <f t="shared" si="1"/>
        <v>(鳥取)</v>
      </c>
    </row>
    <row r="40" spans="1:7" ht="13.5">
      <c r="A40">
        <v>39</v>
      </c>
      <c r="B40" t="s">
        <v>42</v>
      </c>
      <c r="C40" t="s">
        <v>93</v>
      </c>
      <c r="F40" t="str">
        <f t="shared" si="0"/>
        <v>(鹿児島)</v>
      </c>
      <c r="G40" t="str">
        <f t="shared" si="1"/>
        <v>(鹿児島)</v>
      </c>
    </row>
    <row r="41" spans="1:7" ht="13.5">
      <c r="A41">
        <v>40</v>
      </c>
      <c r="B41" t="s">
        <v>43</v>
      </c>
      <c r="C41" t="s">
        <v>79</v>
      </c>
      <c r="F41" t="str">
        <f t="shared" si="0"/>
        <v>(福井)</v>
      </c>
      <c r="G41" t="str">
        <f t="shared" si="1"/>
        <v>(福井)</v>
      </c>
    </row>
    <row r="42" spans="1:7" ht="13.5">
      <c r="A42">
        <v>41</v>
      </c>
      <c r="B42" t="s">
        <v>44</v>
      </c>
      <c r="C42" t="s">
        <v>94</v>
      </c>
      <c r="F42" t="str">
        <f t="shared" si="0"/>
        <v>(宮城)</v>
      </c>
      <c r="G42" t="str">
        <f t="shared" si="1"/>
        <v>(宮城)</v>
      </c>
    </row>
    <row r="43" spans="1:7" ht="13.5">
      <c r="A43">
        <v>42</v>
      </c>
      <c r="B43" t="s">
        <v>45</v>
      </c>
      <c r="C43" t="s">
        <v>126</v>
      </c>
      <c r="F43" t="str">
        <f t="shared" si="0"/>
        <v>(岐阜)</v>
      </c>
      <c r="G43" t="str">
        <f t="shared" si="1"/>
        <v>(岐阜)</v>
      </c>
    </row>
    <row r="44" spans="1:7" ht="13.5">
      <c r="A44">
        <v>43</v>
      </c>
      <c r="B44" t="s">
        <v>46</v>
      </c>
      <c r="C44" t="s">
        <v>95</v>
      </c>
      <c r="F44" t="str">
        <f t="shared" si="0"/>
        <v>(大阪)</v>
      </c>
      <c r="G44" t="str">
        <f t="shared" si="1"/>
        <v>(大阪)</v>
      </c>
    </row>
    <row r="45" spans="1:7" ht="13.5">
      <c r="A45">
        <v>44</v>
      </c>
      <c r="B45" t="s">
        <v>47</v>
      </c>
      <c r="C45" t="s">
        <v>96</v>
      </c>
      <c r="F45" t="str">
        <f t="shared" si="0"/>
        <v>(北海道)</v>
      </c>
      <c r="G45" t="str">
        <f t="shared" si="1"/>
        <v>(北海道)</v>
      </c>
    </row>
    <row r="46" spans="1:7" ht="13.5">
      <c r="A46">
        <v>45</v>
      </c>
      <c r="B46" t="s">
        <v>48</v>
      </c>
      <c r="C46" t="s">
        <v>97</v>
      </c>
      <c r="F46" t="str">
        <f t="shared" si="0"/>
        <v>(山梨)</v>
      </c>
      <c r="G46" t="str">
        <f t="shared" si="1"/>
        <v>(山梨)</v>
      </c>
    </row>
    <row r="47" spans="1:7" ht="13.5">
      <c r="A47">
        <v>46</v>
      </c>
      <c r="B47" t="s">
        <v>49</v>
      </c>
      <c r="C47" t="s">
        <v>98</v>
      </c>
      <c r="F47" t="str">
        <f t="shared" si="0"/>
        <v>(佐賀)</v>
      </c>
      <c r="G47" t="str">
        <f t="shared" si="1"/>
        <v>(佐賀)</v>
      </c>
    </row>
    <row r="48" spans="1:7" ht="13.5">
      <c r="A48">
        <v>47</v>
      </c>
      <c r="B48" t="s">
        <v>50</v>
      </c>
      <c r="C48" t="s">
        <v>99</v>
      </c>
      <c r="F48" t="str">
        <f t="shared" si="0"/>
        <v>(富山)</v>
      </c>
      <c r="G48" t="str">
        <f t="shared" si="1"/>
        <v>(富山)</v>
      </c>
    </row>
    <row r="49" spans="1:7" ht="13.5">
      <c r="A49">
        <v>48</v>
      </c>
      <c r="B49" t="s">
        <v>51</v>
      </c>
      <c r="C49" t="s">
        <v>100</v>
      </c>
      <c r="F49" t="str">
        <f t="shared" si="0"/>
        <v>(徳島)</v>
      </c>
      <c r="G49" t="str">
        <f t="shared" si="1"/>
        <v>(徳島)</v>
      </c>
    </row>
  </sheetData>
  <sheetProtection/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9"/>
  <sheetViews>
    <sheetView tabSelected="1" zoomScalePageLayoutView="0" workbookViewId="0" topLeftCell="A1">
      <selection activeCell="S98" sqref="S98"/>
    </sheetView>
  </sheetViews>
  <sheetFormatPr defaultColWidth="8.796875" defaultRowHeight="14.25"/>
  <cols>
    <col min="1" max="1" width="2.69921875" style="81" customWidth="1"/>
    <col min="2" max="2" width="21.19921875" style="2" customWidth="1"/>
    <col min="3" max="3" width="7.09765625" style="2" customWidth="1"/>
    <col min="4" max="4" width="2.69921875" style="2" customWidth="1"/>
    <col min="5" max="5" width="1.8984375" style="2" customWidth="1"/>
    <col min="6" max="6" width="2.69921875" style="2" customWidth="1"/>
    <col min="7" max="7" width="1.8984375" style="2" customWidth="1"/>
    <col min="8" max="8" width="2.69921875" style="2" customWidth="1"/>
    <col min="9" max="9" width="1.8984375" style="2" customWidth="1"/>
    <col min="10" max="10" width="2.69921875" style="2" customWidth="1"/>
    <col min="11" max="11" width="1.8984375" style="2" customWidth="1"/>
    <col min="12" max="12" width="2.69921875" style="2" customWidth="1"/>
    <col min="13" max="13" width="1.8984375" style="2" customWidth="1"/>
    <col min="14" max="14" width="2.69921875" style="2" customWidth="1"/>
    <col min="15" max="18" width="1.203125" style="2" customWidth="1"/>
    <col min="19" max="19" width="2.69921875" style="2" customWidth="1"/>
    <col min="20" max="20" width="1.8984375" style="2" customWidth="1"/>
    <col min="21" max="21" width="2.69921875" style="2" customWidth="1"/>
    <col min="22" max="22" width="1.8984375" style="2" customWidth="1"/>
    <col min="23" max="23" width="2.69921875" style="2" customWidth="1"/>
    <col min="24" max="24" width="1.8984375" style="2" customWidth="1"/>
    <col min="25" max="25" width="2.69921875" style="2" customWidth="1"/>
    <col min="26" max="26" width="1.8984375" style="2" customWidth="1"/>
    <col min="27" max="27" width="2.69921875" style="2" customWidth="1"/>
    <col min="28" max="28" width="1.8984375" style="2" customWidth="1"/>
    <col min="29" max="29" width="2.69921875" style="2" customWidth="1"/>
    <col min="30" max="30" width="2.69921875" style="81" customWidth="1"/>
    <col min="31" max="31" width="21.19921875" style="2" customWidth="1"/>
    <col min="32" max="32" width="7.09765625" style="2" customWidth="1"/>
    <col min="33" max="33" width="9" style="2" customWidth="1"/>
    <col min="34" max="37" width="3.09765625" style="2" customWidth="1"/>
    <col min="38" max="16384" width="9" style="2" customWidth="1"/>
  </cols>
  <sheetData>
    <row r="1" spans="1:32" ht="15.75" customHeight="1">
      <c r="A1" s="190" t="s">
        <v>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:36" ht="6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4"/>
      <c r="AH2" s="4"/>
      <c r="AI2" s="4"/>
      <c r="AJ2" s="4"/>
    </row>
    <row r="3" spans="3:34" ht="15" customHeight="1">
      <c r="C3" s="5"/>
      <c r="D3" s="5"/>
      <c r="G3" s="84" t="s">
        <v>0</v>
      </c>
      <c r="J3" s="84" t="s">
        <v>53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5"/>
      <c r="AE3" s="6"/>
      <c r="AF3" s="6"/>
      <c r="AG3" s="7"/>
      <c r="AH3" s="7"/>
    </row>
    <row r="4" spans="1:34" ht="15" customHeight="1">
      <c r="A4" s="14"/>
      <c r="B4" s="8"/>
      <c r="C4" s="5"/>
      <c r="D4" s="5"/>
      <c r="G4" s="84" t="s">
        <v>1</v>
      </c>
      <c r="J4" s="84" t="s">
        <v>54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5"/>
      <c r="AE4" s="6"/>
      <c r="AF4" s="6"/>
      <c r="AG4" s="7"/>
      <c r="AH4" s="7"/>
    </row>
    <row r="5" spans="1:34" ht="15" customHeight="1">
      <c r="A5" s="14"/>
      <c r="B5" s="8"/>
      <c r="C5" s="5"/>
      <c r="D5" s="5"/>
      <c r="G5" s="84"/>
      <c r="J5" s="8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5"/>
      <c r="AE5" s="6"/>
      <c r="AF5" s="6"/>
      <c r="AG5" s="7"/>
      <c r="AH5" s="7"/>
    </row>
    <row r="6" spans="1:34" ht="12" customHeight="1">
      <c r="A6" s="14"/>
      <c r="B6" s="8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5"/>
      <c r="AE6" s="6"/>
      <c r="AF6" s="6"/>
      <c r="AG6" s="7"/>
      <c r="AH6" s="7"/>
    </row>
    <row r="7" spans="1:34" ht="12" customHeight="1">
      <c r="A7" s="14"/>
      <c r="B7" s="8"/>
      <c r="C7" s="5"/>
      <c r="D7" s="5"/>
      <c r="E7" s="170" t="s">
        <v>122</v>
      </c>
      <c r="F7" s="170"/>
      <c r="G7" s="170"/>
      <c r="H7" s="101"/>
      <c r="I7" s="170" t="s">
        <v>123</v>
      </c>
      <c r="J7" s="170"/>
      <c r="K7" s="170"/>
      <c r="L7" s="101"/>
      <c r="M7" s="101"/>
      <c r="N7" s="170" t="s">
        <v>124</v>
      </c>
      <c r="O7" s="170"/>
      <c r="P7" s="170"/>
      <c r="Q7" s="170"/>
      <c r="R7" s="170"/>
      <c r="S7" s="170"/>
      <c r="T7" s="101"/>
      <c r="U7" s="101"/>
      <c r="V7" s="170" t="str">
        <f>I7</f>
        <v>24日</v>
      </c>
      <c r="W7" s="170"/>
      <c r="X7" s="170"/>
      <c r="Y7" s="101"/>
      <c r="Z7" s="170" t="str">
        <f>E7</f>
        <v>23日</v>
      </c>
      <c r="AA7" s="170"/>
      <c r="AB7" s="170"/>
      <c r="AC7" s="4"/>
      <c r="AD7" s="15"/>
      <c r="AE7" s="8"/>
      <c r="AF7" s="6"/>
      <c r="AG7" s="7"/>
      <c r="AH7" s="7"/>
    </row>
    <row r="8" spans="1:37" ht="9" customHeight="1">
      <c r="A8" s="178">
        <v>1</v>
      </c>
      <c r="B8" s="177" t="str">
        <f>VLOOKUP(A8,チーム!$A$2:$C$49,2,FALSE)</f>
        <v>東播クラブ</v>
      </c>
      <c r="C8" s="176" t="str">
        <f>VLOOKUP(A8,チーム!$A$2:$C$49,3,FALSE)</f>
        <v>(兵庫)</v>
      </c>
      <c r="D8" s="42"/>
      <c r="E8" s="11"/>
      <c r="F8" s="53"/>
      <c r="G8" s="11"/>
      <c r="H8" s="28"/>
      <c r="I8" s="10"/>
      <c r="J8" s="28"/>
      <c r="K8" s="10"/>
      <c r="L8" s="28"/>
      <c r="M8" s="13"/>
      <c r="N8" s="13"/>
      <c r="P8" s="141"/>
      <c r="Q8" s="141"/>
      <c r="R8" s="141"/>
      <c r="S8" s="13"/>
      <c r="T8" s="13"/>
      <c r="U8" s="13"/>
      <c r="V8" s="14"/>
      <c r="W8" s="14"/>
      <c r="X8" s="14"/>
      <c r="Y8" s="15"/>
      <c r="Z8" s="15"/>
      <c r="AA8" s="15"/>
      <c r="AB8" s="14"/>
      <c r="AC8" s="14"/>
      <c r="AD8" s="178">
        <v>25</v>
      </c>
      <c r="AE8" s="177" t="str">
        <f>VLOOKUP(AD8,チーム!$A$2:$C$49,2,FALSE)</f>
        <v>灘崎クラブ</v>
      </c>
      <c r="AF8" s="176" t="str">
        <f>VLOOKUP(AD8,チーム!$A$2:$C$49,3,FALSE)</f>
        <v>(岡山)</v>
      </c>
      <c r="AH8" s="143" t="s">
        <v>125</v>
      </c>
      <c r="AI8" s="143"/>
      <c r="AJ8" s="143"/>
      <c r="AK8" s="143"/>
    </row>
    <row r="9" spans="1:37" ht="9" customHeight="1">
      <c r="A9" s="178"/>
      <c r="B9" s="177"/>
      <c r="C9" s="176"/>
      <c r="D9" s="24"/>
      <c r="E9" s="10"/>
      <c r="F9" s="28"/>
      <c r="G9" s="17"/>
      <c r="H9" s="164">
        <v>0</v>
      </c>
      <c r="I9" s="10"/>
      <c r="J9" s="28"/>
      <c r="K9" s="10"/>
      <c r="L9" s="28"/>
      <c r="M9" s="10"/>
      <c r="N9" s="10"/>
      <c r="O9" s="141"/>
      <c r="P9" s="141"/>
      <c r="Q9" s="141"/>
      <c r="R9" s="141"/>
      <c r="S9" s="18"/>
      <c r="T9" s="18"/>
      <c r="U9" s="19"/>
      <c r="V9" s="19"/>
      <c r="W9" s="19"/>
      <c r="X9" s="19"/>
      <c r="Y9" s="159">
        <v>0</v>
      </c>
      <c r="Z9" s="31"/>
      <c r="AA9" s="31"/>
      <c r="AB9" s="31"/>
      <c r="AC9" s="31"/>
      <c r="AD9" s="178"/>
      <c r="AE9" s="177"/>
      <c r="AF9" s="176"/>
      <c r="AH9" s="143"/>
      <c r="AI9" s="143"/>
      <c r="AJ9" s="143"/>
      <c r="AK9" s="143"/>
    </row>
    <row r="10" spans="1:37" ht="9" customHeight="1">
      <c r="A10" s="24"/>
      <c r="B10" s="82"/>
      <c r="C10" s="23"/>
      <c r="D10" s="23"/>
      <c r="E10" s="9"/>
      <c r="F10" s="36"/>
      <c r="G10" s="25"/>
      <c r="H10" s="164"/>
      <c r="I10" s="10"/>
      <c r="J10" s="28"/>
      <c r="K10" s="10"/>
      <c r="L10" s="28"/>
      <c r="M10" s="10"/>
      <c r="N10" s="10"/>
      <c r="O10" s="141"/>
      <c r="P10" s="141"/>
      <c r="Q10" s="141"/>
      <c r="R10" s="141"/>
      <c r="S10" s="18"/>
      <c r="T10" s="18"/>
      <c r="U10" s="19"/>
      <c r="V10" s="19"/>
      <c r="W10" s="19"/>
      <c r="X10" s="19"/>
      <c r="Y10" s="159"/>
      <c r="Z10" s="10"/>
      <c r="AA10" s="10"/>
      <c r="AB10" s="26"/>
      <c r="AC10" s="27"/>
      <c r="AD10" s="24"/>
      <c r="AE10" s="82"/>
      <c r="AF10" s="23"/>
      <c r="AH10" s="143"/>
      <c r="AI10" s="143"/>
      <c r="AJ10" s="143"/>
      <c r="AK10" s="143"/>
    </row>
    <row r="11" spans="1:37" ht="9" customHeight="1" thickBot="1">
      <c r="A11" s="24"/>
      <c r="B11" s="82"/>
      <c r="C11" s="23"/>
      <c r="D11" s="23"/>
      <c r="E11" s="9"/>
      <c r="F11" s="162" t="s">
        <v>102</v>
      </c>
      <c r="G11" s="163"/>
      <c r="H11" s="102"/>
      <c r="I11" s="93"/>
      <c r="J11" s="28"/>
      <c r="K11" s="10"/>
      <c r="L11" s="28"/>
      <c r="M11" s="10"/>
      <c r="N11" s="10"/>
      <c r="O11" s="141"/>
      <c r="P11" s="141"/>
      <c r="Q11" s="141"/>
      <c r="R11" s="141"/>
      <c r="S11" s="18"/>
      <c r="T11" s="18"/>
      <c r="U11" s="19"/>
      <c r="V11" s="19"/>
      <c r="W11" s="19"/>
      <c r="X11" s="97"/>
      <c r="Y11" s="98"/>
      <c r="Z11" s="161" t="s">
        <v>117</v>
      </c>
      <c r="AA11" s="160"/>
      <c r="AB11" s="26"/>
      <c r="AC11" s="27"/>
      <c r="AD11" s="24"/>
      <c r="AE11" s="82"/>
      <c r="AF11" s="23"/>
      <c r="AH11" s="143"/>
      <c r="AI11" s="143"/>
      <c r="AJ11" s="143"/>
      <c r="AK11" s="143"/>
    </row>
    <row r="12" spans="1:37" ht="9" customHeight="1" thickBot="1" thickTop="1">
      <c r="A12" s="178">
        <v>2</v>
      </c>
      <c r="B12" s="177" t="str">
        <f>VLOOKUP(A12,チーム!$A$2:$C$49,2,FALSE)</f>
        <v>静岡クラブシニア</v>
      </c>
      <c r="C12" s="176" t="str">
        <f>VLOOKUP(A12,チーム!$A$2:$C$49,3,FALSE)</f>
        <v>(静岡)</v>
      </c>
      <c r="D12" s="91"/>
      <c r="E12" s="93"/>
      <c r="F12" s="162"/>
      <c r="G12" s="162"/>
      <c r="H12" s="94"/>
      <c r="I12" s="39"/>
      <c r="J12" s="164">
        <v>4</v>
      </c>
      <c r="K12" s="10"/>
      <c r="L12" s="28"/>
      <c r="M12" s="10"/>
      <c r="N12" s="10"/>
      <c r="O12" s="141"/>
      <c r="P12" s="141"/>
      <c r="Q12" s="141"/>
      <c r="R12" s="141"/>
      <c r="S12" s="18"/>
      <c r="T12" s="18"/>
      <c r="U12" s="19"/>
      <c r="V12" s="19"/>
      <c r="W12" s="144">
        <v>16</v>
      </c>
      <c r="X12" s="15"/>
      <c r="Y12" s="99"/>
      <c r="Z12" s="160"/>
      <c r="AA12" s="160"/>
      <c r="AB12" s="100"/>
      <c r="AC12" s="100"/>
      <c r="AD12" s="178">
        <v>26</v>
      </c>
      <c r="AE12" s="177" t="str">
        <f>VLOOKUP(AD12,チーム!$A$2:$C$49,2,FALSE)</f>
        <v>びわこクラブ</v>
      </c>
      <c r="AF12" s="176" t="str">
        <f>VLOOKUP(AD12,チーム!$A$2:$C$49,3,FALSE)</f>
        <v>(滋賀)</v>
      </c>
      <c r="AH12" s="143"/>
      <c r="AI12" s="143"/>
      <c r="AJ12" s="143"/>
      <c r="AK12" s="143"/>
    </row>
    <row r="13" spans="1:37" ht="9" customHeight="1" thickTop="1">
      <c r="A13" s="178"/>
      <c r="B13" s="177"/>
      <c r="C13" s="176"/>
      <c r="D13" s="9"/>
      <c r="E13" s="10"/>
      <c r="F13" s="165">
        <v>3</v>
      </c>
      <c r="G13" s="10"/>
      <c r="H13" s="165">
        <v>4</v>
      </c>
      <c r="I13" s="54"/>
      <c r="J13" s="164"/>
      <c r="K13" s="10"/>
      <c r="L13" s="28"/>
      <c r="M13" s="10"/>
      <c r="N13" s="10"/>
      <c r="O13" s="141"/>
      <c r="P13" s="141"/>
      <c r="Q13" s="141"/>
      <c r="R13" s="141"/>
      <c r="S13" s="18"/>
      <c r="T13" s="18"/>
      <c r="U13" s="19"/>
      <c r="V13" s="19"/>
      <c r="W13" s="144"/>
      <c r="X13" s="15"/>
      <c r="Y13" s="144">
        <v>4</v>
      </c>
      <c r="Z13" s="15"/>
      <c r="AA13" s="144">
        <v>5</v>
      </c>
      <c r="AB13" s="14"/>
      <c r="AC13" s="14"/>
      <c r="AD13" s="178"/>
      <c r="AE13" s="177"/>
      <c r="AF13" s="176"/>
      <c r="AH13" s="143"/>
      <c r="AI13" s="143"/>
      <c r="AJ13" s="143"/>
      <c r="AK13" s="143"/>
    </row>
    <row r="14" spans="1:37" ht="9" customHeight="1" thickBot="1">
      <c r="A14" s="24"/>
      <c r="B14" s="82"/>
      <c r="C14" s="23"/>
      <c r="D14" s="162" t="s">
        <v>55</v>
      </c>
      <c r="E14" s="162"/>
      <c r="F14" s="181"/>
      <c r="G14" s="93"/>
      <c r="H14" s="165"/>
      <c r="I14" s="54"/>
      <c r="J14" s="28"/>
      <c r="K14" s="10"/>
      <c r="L14" s="28"/>
      <c r="M14" s="10"/>
      <c r="N14" s="10"/>
      <c r="O14" s="143" t="s">
        <v>134</v>
      </c>
      <c r="P14" s="143"/>
      <c r="Q14" s="143"/>
      <c r="R14" s="143"/>
      <c r="S14" s="18"/>
      <c r="T14" s="18"/>
      <c r="U14" s="19"/>
      <c r="V14" s="19"/>
      <c r="W14" s="128"/>
      <c r="X14" s="14"/>
      <c r="Y14" s="144"/>
      <c r="Z14" s="97"/>
      <c r="AA14" s="145"/>
      <c r="AB14" s="160" t="s">
        <v>115</v>
      </c>
      <c r="AC14" s="160"/>
      <c r="AD14" s="24"/>
      <c r="AE14" s="82"/>
      <c r="AF14" s="23"/>
      <c r="AH14" s="143"/>
      <c r="AI14" s="143"/>
      <c r="AJ14" s="143"/>
      <c r="AK14" s="143"/>
    </row>
    <row r="15" spans="1:37" ht="9" customHeight="1" thickTop="1">
      <c r="A15" s="24"/>
      <c r="B15" s="82"/>
      <c r="C15" s="23"/>
      <c r="D15" s="162"/>
      <c r="E15" s="162"/>
      <c r="F15" s="182">
        <v>0</v>
      </c>
      <c r="G15" s="10"/>
      <c r="H15" s="28"/>
      <c r="I15" s="39"/>
      <c r="J15" s="28"/>
      <c r="K15" s="10"/>
      <c r="L15" s="28"/>
      <c r="M15" s="10"/>
      <c r="N15" s="10"/>
      <c r="O15" s="143"/>
      <c r="P15" s="143"/>
      <c r="Q15" s="143"/>
      <c r="R15" s="143"/>
      <c r="S15" s="18"/>
      <c r="T15" s="18"/>
      <c r="U15" s="19"/>
      <c r="V15" s="15"/>
      <c r="W15" s="128"/>
      <c r="X15" s="14"/>
      <c r="Y15" s="32"/>
      <c r="Z15" s="15"/>
      <c r="AA15" s="159">
        <v>2</v>
      </c>
      <c r="AB15" s="160"/>
      <c r="AC15" s="160"/>
      <c r="AD15" s="24"/>
      <c r="AE15" s="82"/>
      <c r="AF15" s="23"/>
      <c r="AH15" s="143"/>
      <c r="AI15" s="143"/>
      <c r="AJ15" s="143"/>
      <c r="AK15" s="143"/>
    </row>
    <row r="16" spans="1:37" ht="9" customHeight="1">
      <c r="A16" s="178">
        <v>3</v>
      </c>
      <c r="B16" s="177" t="str">
        <f>VLOOKUP(A16,チーム!$A$2:$C$49,2,FALSE)</f>
        <v>タートル宮島</v>
      </c>
      <c r="C16" s="176" t="str">
        <f>VLOOKUP(A16,チーム!$A$2:$C$49,3,FALSE)</f>
        <v>(広島)</v>
      </c>
      <c r="D16" s="42"/>
      <c r="E16" s="11"/>
      <c r="F16" s="183"/>
      <c r="G16" s="10"/>
      <c r="H16" s="28"/>
      <c r="I16" s="39"/>
      <c r="J16" s="28"/>
      <c r="K16" s="10"/>
      <c r="L16" s="28"/>
      <c r="M16" s="10"/>
      <c r="N16" s="10"/>
      <c r="O16" s="143"/>
      <c r="P16" s="143"/>
      <c r="Q16" s="143"/>
      <c r="R16" s="143"/>
      <c r="S16" s="18"/>
      <c r="T16" s="18"/>
      <c r="U16" s="33"/>
      <c r="V16" s="15"/>
      <c r="W16" s="129"/>
      <c r="X16" s="15"/>
      <c r="Y16" s="34"/>
      <c r="Z16" s="15"/>
      <c r="AA16" s="159"/>
      <c r="AB16" s="50"/>
      <c r="AC16" s="49"/>
      <c r="AD16" s="178">
        <v>27</v>
      </c>
      <c r="AE16" s="177" t="str">
        <f>VLOOKUP(AD16,チーム!$A$2:$C$49,2,FALSE)</f>
        <v>横倉クラブ</v>
      </c>
      <c r="AF16" s="176" t="str">
        <f>VLOOKUP(AD16,チーム!$A$2:$C$49,3,FALSE)</f>
        <v>(栃木)</v>
      </c>
      <c r="AH16" s="143"/>
      <c r="AI16" s="143"/>
      <c r="AJ16" s="143"/>
      <c r="AK16" s="143"/>
    </row>
    <row r="17" spans="1:37" ht="9" customHeight="1">
      <c r="A17" s="178"/>
      <c r="B17" s="177"/>
      <c r="C17" s="176"/>
      <c r="D17" s="24"/>
      <c r="E17" s="10"/>
      <c r="F17" s="28"/>
      <c r="G17" s="10"/>
      <c r="H17" s="28"/>
      <c r="I17" s="39"/>
      <c r="J17" s="28"/>
      <c r="K17" s="10"/>
      <c r="L17" s="28"/>
      <c r="M17" s="10"/>
      <c r="N17" s="10"/>
      <c r="O17" s="143"/>
      <c r="P17" s="143"/>
      <c r="Q17" s="143"/>
      <c r="R17" s="143"/>
      <c r="S17" s="18"/>
      <c r="T17" s="18"/>
      <c r="U17" s="33"/>
      <c r="V17" s="15"/>
      <c r="W17" s="129"/>
      <c r="X17" s="15"/>
      <c r="Y17" s="34"/>
      <c r="Z17" s="14"/>
      <c r="AA17" s="32"/>
      <c r="AB17" s="14"/>
      <c r="AC17" s="14"/>
      <c r="AD17" s="178"/>
      <c r="AE17" s="177"/>
      <c r="AF17" s="176"/>
      <c r="AH17" s="143"/>
      <c r="AI17" s="143"/>
      <c r="AJ17" s="143"/>
      <c r="AK17" s="143"/>
    </row>
    <row r="18" spans="1:37" ht="9" customHeight="1" thickBot="1">
      <c r="A18" s="24"/>
      <c r="B18" s="82"/>
      <c r="C18" s="23"/>
      <c r="D18" s="23"/>
      <c r="E18" s="10"/>
      <c r="F18" s="35"/>
      <c r="G18" s="9"/>
      <c r="H18" s="162" t="s">
        <v>104</v>
      </c>
      <c r="I18" s="163"/>
      <c r="J18" s="123"/>
      <c r="K18" s="93"/>
      <c r="L18" s="28"/>
      <c r="M18" s="10"/>
      <c r="N18" s="10"/>
      <c r="O18" s="143"/>
      <c r="P18" s="143"/>
      <c r="Q18" s="143"/>
      <c r="R18" s="143"/>
      <c r="S18" s="18"/>
      <c r="T18" s="18"/>
      <c r="U18" s="33"/>
      <c r="V18" s="97"/>
      <c r="W18" s="130"/>
      <c r="X18" s="160" t="s">
        <v>119</v>
      </c>
      <c r="Y18" s="160"/>
      <c r="Z18" s="26"/>
      <c r="AA18" s="37"/>
      <c r="AB18" s="14"/>
      <c r="AC18" s="27"/>
      <c r="AD18" s="24"/>
      <c r="AE18" s="82"/>
      <c r="AF18" s="23"/>
      <c r="AH18" s="143"/>
      <c r="AI18" s="143"/>
      <c r="AJ18" s="143"/>
      <c r="AK18" s="143"/>
    </row>
    <row r="19" spans="1:37" ht="9" customHeight="1" thickTop="1">
      <c r="A19" s="24"/>
      <c r="B19" s="83"/>
      <c r="C19" s="23"/>
      <c r="D19" s="23"/>
      <c r="E19" s="10"/>
      <c r="F19" s="35"/>
      <c r="G19" s="9"/>
      <c r="H19" s="162"/>
      <c r="I19" s="162"/>
      <c r="J19" s="120"/>
      <c r="K19" s="10"/>
      <c r="L19" s="165">
        <v>10</v>
      </c>
      <c r="M19" s="10"/>
      <c r="N19" s="10"/>
      <c r="O19" s="143"/>
      <c r="P19" s="143"/>
      <c r="Q19" s="143"/>
      <c r="R19" s="143"/>
      <c r="S19" s="18"/>
      <c r="T19" s="18"/>
      <c r="U19" s="144">
        <v>4</v>
      </c>
      <c r="V19" s="15"/>
      <c r="W19" s="38"/>
      <c r="X19" s="161"/>
      <c r="Y19" s="160"/>
      <c r="Z19" s="26"/>
      <c r="AA19" s="37"/>
      <c r="AB19" s="14"/>
      <c r="AC19" s="27"/>
      <c r="AD19" s="24"/>
      <c r="AE19" s="83"/>
      <c r="AF19" s="23"/>
      <c r="AH19" s="143"/>
      <c r="AI19" s="143"/>
      <c r="AJ19" s="143"/>
      <c r="AK19" s="143"/>
    </row>
    <row r="20" spans="1:37" ht="9" customHeight="1" thickBot="1">
      <c r="A20" s="178">
        <v>4</v>
      </c>
      <c r="B20" s="177" t="str">
        <f>VLOOKUP(A20,チーム!$A$2:$C$49,2,FALSE)</f>
        <v>大和ファルコン</v>
      </c>
      <c r="C20" s="176" t="str">
        <f>VLOOKUP(A20,チーム!$A$2:$C$49,3,FALSE)</f>
        <v>(神奈川)</v>
      </c>
      <c r="D20" s="24"/>
      <c r="E20" s="10"/>
      <c r="F20" s="28"/>
      <c r="G20" s="10"/>
      <c r="H20" s="28"/>
      <c r="I20" s="10"/>
      <c r="J20" s="120"/>
      <c r="K20" s="10"/>
      <c r="L20" s="165"/>
      <c r="M20" s="10"/>
      <c r="N20" s="10"/>
      <c r="O20" s="143"/>
      <c r="P20" s="143"/>
      <c r="Q20" s="143"/>
      <c r="R20" s="143"/>
      <c r="S20" s="18"/>
      <c r="T20" s="18"/>
      <c r="U20" s="144"/>
      <c r="V20" s="15"/>
      <c r="W20" s="32"/>
      <c r="X20" s="40"/>
      <c r="Y20" s="32"/>
      <c r="Z20" s="14"/>
      <c r="AA20" s="32"/>
      <c r="AB20" s="100"/>
      <c r="AC20" s="100"/>
      <c r="AD20" s="178">
        <v>28</v>
      </c>
      <c r="AE20" s="177" t="str">
        <f>VLOOKUP(AD20,チーム!$A$2:$C$49,2,FALSE)</f>
        <v>ムルチクラブ</v>
      </c>
      <c r="AF20" s="176" t="str">
        <f>VLOOKUP(AD20,チーム!$A$2:$C$49,3,FALSE)</f>
        <v>(沖縄)</v>
      </c>
      <c r="AH20" s="143"/>
      <c r="AI20" s="143"/>
      <c r="AJ20" s="143"/>
      <c r="AK20" s="143"/>
    </row>
    <row r="21" spans="1:37" ht="9" customHeight="1" thickTop="1">
      <c r="A21" s="178"/>
      <c r="B21" s="177"/>
      <c r="C21" s="176"/>
      <c r="D21" s="16"/>
      <c r="E21" s="17"/>
      <c r="F21" s="164">
        <v>0</v>
      </c>
      <c r="G21" s="10"/>
      <c r="H21" s="28"/>
      <c r="I21" s="10"/>
      <c r="J21" s="120"/>
      <c r="K21" s="10"/>
      <c r="L21" s="120"/>
      <c r="M21" s="10"/>
      <c r="N21" s="10"/>
      <c r="O21" s="143"/>
      <c r="P21" s="143"/>
      <c r="Q21" s="143"/>
      <c r="R21" s="143"/>
      <c r="S21" s="18"/>
      <c r="T21" s="18"/>
      <c r="U21" s="129"/>
      <c r="V21" s="14"/>
      <c r="W21" s="34"/>
      <c r="X21" s="41"/>
      <c r="Y21" s="34"/>
      <c r="Z21" s="15"/>
      <c r="AA21" s="144">
        <v>4</v>
      </c>
      <c r="AB21" s="14"/>
      <c r="AC21" s="14"/>
      <c r="AD21" s="178"/>
      <c r="AE21" s="177"/>
      <c r="AF21" s="176"/>
      <c r="AH21" s="143"/>
      <c r="AI21" s="143"/>
      <c r="AJ21" s="143"/>
      <c r="AK21" s="143"/>
    </row>
    <row r="22" spans="1:37" ht="9" customHeight="1" thickBot="1">
      <c r="A22" s="24"/>
      <c r="B22" s="119"/>
      <c r="C22" s="23"/>
      <c r="D22" s="162" t="s">
        <v>101</v>
      </c>
      <c r="E22" s="163"/>
      <c r="F22" s="180"/>
      <c r="G22" s="93"/>
      <c r="H22" s="28"/>
      <c r="I22" s="10"/>
      <c r="J22" s="120"/>
      <c r="K22" s="10"/>
      <c r="L22" s="120"/>
      <c r="M22" s="10"/>
      <c r="N22" s="10"/>
      <c r="O22" s="143"/>
      <c r="P22" s="143"/>
      <c r="Q22" s="143"/>
      <c r="R22" s="143"/>
      <c r="S22" s="18"/>
      <c r="T22" s="18"/>
      <c r="U22" s="129"/>
      <c r="V22" s="14"/>
      <c r="W22" s="34"/>
      <c r="X22" s="41"/>
      <c r="Y22" s="34"/>
      <c r="Z22" s="100"/>
      <c r="AA22" s="145"/>
      <c r="AB22" s="160" t="s">
        <v>116</v>
      </c>
      <c r="AC22" s="160"/>
      <c r="AD22" s="24"/>
      <c r="AE22" s="83"/>
      <c r="AF22" s="23"/>
      <c r="AH22" s="143"/>
      <c r="AI22" s="143"/>
      <c r="AJ22" s="143"/>
      <c r="AK22" s="143"/>
    </row>
    <row r="23" spans="1:37" ht="9" customHeight="1" thickTop="1">
      <c r="A23" s="24"/>
      <c r="B23" s="82"/>
      <c r="C23" s="23"/>
      <c r="D23" s="162"/>
      <c r="E23" s="162"/>
      <c r="F23" s="179">
        <v>1</v>
      </c>
      <c r="G23" s="10"/>
      <c r="H23" s="165">
        <v>6</v>
      </c>
      <c r="I23" s="121"/>
      <c r="J23" s="68"/>
      <c r="K23" s="10"/>
      <c r="L23" s="120"/>
      <c r="M23" s="10"/>
      <c r="N23" s="10"/>
      <c r="O23" s="143"/>
      <c r="P23" s="143"/>
      <c r="Q23" s="143"/>
      <c r="R23" s="143"/>
      <c r="S23" s="18"/>
      <c r="T23" s="18"/>
      <c r="U23" s="129"/>
      <c r="V23" s="15"/>
      <c r="W23" s="34"/>
      <c r="X23" s="41"/>
      <c r="Y23" s="144">
        <v>9</v>
      </c>
      <c r="Z23" s="14"/>
      <c r="AA23" s="159">
        <v>1</v>
      </c>
      <c r="AB23" s="161"/>
      <c r="AC23" s="160"/>
      <c r="AD23" s="24"/>
      <c r="AE23" s="82"/>
      <c r="AF23" s="23"/>
      <c r="AH23" s="143"/>
      <c r="AI23" s="143"/>
      <c r="AJ23" s="143"/>
      <c r="AK23" s="143"/>
    </row>
    <row r="24" spans="1:37" ht="9" customHeight="1" thickBot="1">
      <c r="A24" s="178">
        <v>5</v>
      </c>
      <c r="B24" s="177" t="str">
        <f>VLOOKUP(A24,チーム!$A$2:$C$49,2,FALSE)</f>
        <v>Ｋ．Ｓクラブ</v>
      </c>
      <c r="C24" s="176" t="str">
        <f>VLOOKUP(A24,チーム!$A$2:$C$49,3,FALSE)</f>
        <v>(熊本)</v>
      </c>
      <c r="D24" s="91"/>
      <c r="E24" s="93"/>
      <c r="F24" s="166"/>
      <c r="G24" s="18"/>
      <c r="H24" s="165"/>
      <c r="I24" s="121"/>
      <c r="J24" s="164">
        <v>8</v>
      </c>
      <c r="K24" s="10"/>
      <c r="L24" s="120"/>
      <c r="M24" s="10"/>
      <c r="N24" s="10"/>
      <c r="O24" s="143"/>
      <c r="P24" s="143"/>
      <c r="Q24" s="143"/>
      <c r="R24" s="143"/>
      <c r="S24" s="18"/>
      <c r="T24" s="18"/>
      <c r="U24" s="129"/>
      <c r="V24" s="15"/>
      <c r="W24" s="159">
        <v>5</v>
      </c>
      <c r="X24" s="41"/>
      <c r="Y24" s="144"/>
      <c r="Z24" s="10"/>
      <c r="AA24" s="159"/>
      <c r="AB24" s="14"/>
      <c r="AC24" s="14"/>
      <c r="AD24" s="178">
        <v>29</v>
      </c>
      <c r="AE24" s="177" t="str">
        <f>VLOOKUP(AD24,チーム!$A$2:$C$49,2,FALSE)</f>
        <v>南信州ＳＳＣ</v>
      </c>
      <c r="AF24" s="176" t="str">
        <f>VLOOKUP(AD24,チーム!$A$2:$C$49,3,FALSE)</f>
        <v>(長野)</v>
      </c>
      <c r="AH24" s="143"/>
      <c r="AI24" s="143"/>
      <c r="AJ24" s="143"/>
      <c r="AK24" s="143"/>
    </row>
    <row r="25" spans="1:37" ht="9" customHeight="1" thickBot="1" thickTop="1">
      <c r="A25" s="178"/>
      <c r="B25" s="177"/>
      <c r="C25" s="176"/>
      <c r="D25" s="24"/>
      <c r="E25" s="10"/>
      <c r="F25" s="162" t="s">
        <v>103</v>
      </c>
      <c r="G25" s="162"/>
      <c r="H25" s="96"/>
      <c r="I25" s="122"/>
      <c r="J25" s="164"/>
      <c r="K25" s="13"/>
      <c r="L25" s="120"/>
      <c r="M25" s="10"/>
      <c r="N25" s="10"/>
      <c r="O25" s="143"/>
      <c r="P25" s="143"/>
      <c r="Q25" s="143"/>
      <c r="R25" s="143"/>
      <c r="S25" s="18"/>
      <c r="T25" s="18"/>
      <c r="U25" s="129"/>
      <c r="V25" s="15"/>
      <c r="W25" s="159"/>
      <c r="X25" s="103"/>
      <c r="Y25" s="104"/>
      <c r="Z25" s="160" t="s">
        <v>118</v>
      </c>
      <c r="AA25" s="160"/>
      <c r="AB25" s="31"/>
      <c r="AC25" s="31"/>
      <c r="AD25" s="178"/>
      <c r="AE25" s="177"/>
      <c r="AF25" s="176"/>
      <c r="AH25" s="143"/>
      <c r="AI25" s="143"/>
      <c r="AJ25" s="143"/>
      <c r="AK25" s="143"/>
    </row>
    <row r="26" spans="1:37" ht="9" customHeight="1" thickTop="1">
      <c r="A26" s="24"/>
      <c r="B26" s="82"/>
      <c r="C26" s="23"/>
      <c r="D26" s="23"/>
      <c r="E26" s="9"/>
      <c r="F26" s="162"/>
      <c r="G26" s="163"/>
      <c r="H26" s="68"/>
      <c r="I26" s="10"/>
      <c r="J26" s="28"/>
      <c r="K26" s="13"/>
      <c r="L26" s="120"/>
      <c r="M26" s="10"/>
      <c r="N26" s="10"/>
      <c r="O26" s="143"/>
      <c r="P26" s="143"/>
      <c r="Q26" s="143"/>
      <c r="R26" s="143"/>
      <c r="S26" s="18"/>
      <c r="T26" s="18"/>
      <c r="U26" s="129"/>
      <c r="V26" s="15"/>
      <c r="W26" s="32"/>
      <c r="X26" s="14"/>
      <c r="Y26" s="79"/>
      <c r="Z26" s="161"/>
      <c r="AA26" s="160"/>
      <c r="AB26" s="26"/>
      <c r="AC26" s="27"/>
      <c r="AD26" s="24"/>
      <c r="AE26" s="82"/>
      <c r="AF26" s="23"/>
      <c r="AH26" s="143"/>
      <c r="AI26" s="143"/>
      <c r="AJ26" s="143"/>
      <c r="AK26" s="143"/>
    </row>
    <row r="27" spans="1:37" ht="9" customHeight="1">
      <c r="A27" s="24"/>
      <c r="B27" s="82"/>
      <c r="C27" s="23"/>
      <c r="D27" s="23"/>
      <c r="E27" s="9"/>
      <c r="F27" s="36"/>
      <c r="G27" s="39"/>
      <c r="H27" s="164">
        <v>2</v>
      </c>
      <c r="I27" s="10"/>
      <c r="J27" s="28"/>
      <c r="K27" s="10"/>
      <c r="L27" s="120"/>
      <c r="M27" s="10"/>
      <c r="N27" s="10"/>
      <c r="O27" s="143"/>
      <c r="P27" s="143"/>
      <c r="Q27" s="143"/>
      <c r="R27" s="143"/>
      <c r="S27" s="18"/>
      <c r="T27" s="18"/>
      <c r="U27" s="129"/>
      <c r="V27" s="15"/>
      <c r="W27" s="34"/>
      <c r="X27" s="15"/>
      <c r="Y27" s="159">
        <v>3</v>
      </c>
      <c r="Z27" s="41"/>
      <c r="AA27" s="28"/>
      <c r="AB27" s="26"/>
      <c r="AC27" s="27"/>
      <c r="AD27" s="24"/>
      <c r="AE27" s="82"/>
      <c r="AF27" s="23"/>
      <c r="AH27" s="143"/>
      <c r="AI27" s="143"/>
      <c r="AJ27" s="143"/>
      <c r="AK27" s="143"/>
    </row>
    <row r="28" spans="1:37" ht="9" customHeight="1">
      <c r="A28" s="178">
        <v>6</v>
      </c>
      <c r="B28" s="177" t="str">
        <f>VLOOKUP(A28,チーム!$A$2:$C$49,2,FALSE)</f>
        <v>松任シニアクラブ</v>
      </c>
      <c r="C28" s="176" t="str">
        <f>VLOOKUP(A28,チーム!$A$2:$C$49,3,FALSE)</f>
        <v>(石川)</v>
      </c>
      <c r="D28" s="24"/>
      <c r="E28" s="10"/>
      <c r="F28" s="53"/>
      <c r="G28" s="43"/>
      <c r="H28" s="164"/>
      <c r="I28" s="10"/>
      <c r="J28" s="28"/>
      <c r="K28" s="10"/>
      <c r="L28" s="120"/>
      <c r="M28" s="10"/>
      <c r="N28" s="10"/>
      <c r="O28" s="143"/>
      <c r="P28" s="143"/>
      <c r="Q28" s="143"/>
      <c r="R28" s="143"/>
      <c r="S28" s="44"/>
      <c r="T28" s="44"/>
      <c r="U28" s="129"/>
      <c r="V28" s="15"/>
      <c r="W28" s="34"/>
      <c r="X28" s="15"/>
      <c r="Y28" s="159"/>
      <c r="Z28" s="45"/>
      <c r="AA28" s="32"/>
      <c r="AB28" s="14"/>
      <c r="AC28" s="14"/>
      <c r="AD28" s="178">
        <v>30</v>
      </c>
      <c r="AE28" s="177" t="str">
        <f>VLOOKUP(AD28,チーム!$A$2:$C$49,2,FALSE)</f>
        <v>酒田シニアソフトボールクラブ</v>
      </c>
      <c r="AF28" s="176" t="str">
        <f>VLOOKUP(AD28,チーム!$A$2:$C$49,3,FALSE)</f>
        <v>(山形)</v>
      </c>
      <c r="AH28" s="143"/>
      <c r="AI28" s="143"/>
      <c r="AJ28" s="143"/>
      <c r="AK28" s="143"/>
    </row>
    <row r="29" spans="1:37" ht="9" customHeight="1">
      <c r="A29" s="178"/>
      <c r="B29" s="177"/>
      <c r="C29" s="176"/>
      <c r="D29" s="55"/>
      <c r="E29" s="56"/>
      <c r="F29" s="57"/>
      <c r="G29" s="56"/>
      <c r="H29" s="58"/>
      <c r="I29" s="58"/>
      <c r="J29" s="58"/>
      <c r="K29" s="10"/>
      <c r="L29" s="120"/>
      <c r="M29" s="10"/>
      <c r="N29" s="10"/>
      <c r="O29" s="143"/>
      <c r="P29" s="143"/>
      <c r="Q29" s="143"/>
      <c r="R29" s="143"/>
      <c r="S29" s="18"/>
      <c r="T29" s="18"/>
      <c r="U29" s="129"/>
      <c r="V29" s="15"/>
      <c r="W29" s="34"/>
      <c r="X29" s="15"/>
      <c r="Y29" s="34"/>
      <c r="Z29" s="46"/>
      <c r="AA29" s="47"/>
      <c r="AB29" s="31"/>
      <c r="AC29" s="31"/>
      <c r="AD29" s="178"/>
      <c r="AE29" s="177"/>
      <c r="AF29" s="176"/>
      <c r="AH29" s="146" t="s">
        <v>127</v>
      </c>
      <c r="AI29" s="146"/>
      <c r="AJ29" s="146"/>
      <c r="AK29" s="146"/>
    </row>
    <row r="30" spans="1:37" ht="9" customHeight="1" thickBot="1">
      <c r="A30" s="24"/>
      <c r="B30" s="82"/>
      <c r="C30" s="23"/>
      <c r="D30" s="23"/>
      <c r="E30" s="12"/>
      <c r="F30" s="28"/>
      <c r="G30" s="10"/>
      <c r="H30" s="35"/>
      <c r="I30" s="9"/>
      <c r="J30" s="162" t="s">
        <v>5</v>
      </c>
      <c r="K30" s="162"/>
      <c r="L30" s="124"/>
      <c r="M30" s="93"/>
      <c r="N30" s="10"/>
      <c r="O30" s="143"/>
      <c r="P30" s="143"/>
      <c r="Q30" s="143"/>
      <c r="R30" s="143"/>
      <c r="S30" s="18"/>
      <c r="T30" s="133"/>
      <c r="U30" s="134"/>
      <c r="V30" s="160" t="s">
        <v>120</v>
      </c>
      <c r="W30" s="160"/>
      <c r="X30" s="26"/>
      <c r="Y30" s="37"/>
      <c r="Z30" s="15"/>
      <c r="AA30" s="34"/>
      <c r="AB30" s="14"/>
      <c r="AC30" s="27"/>
      <c r="AD30" s="24"/>
      <c r="AE30" s="82"/>
      <c r="AF30" s="23"/>
      <c r="AH30" s="146"/>
      <c r="AI30" s="146"/>
      <c r="AJ30" s="146"/>
      <c r="AK30" s="146"/>
    </row>
    <row r="31" spans="1:37" ht="9" customHeight="1" thickTop="1">
      <c r="A31" s="24"/>
      <c r="B31" s="82"/>
      <c r="C31" s="23"/>
      <c r="D31" s="23"/>
      <c r="E31" s="12"/>
      <c r="F31" s="28"/>
      <c r="G31" s="10"/>
      <c r="H31" s="35"/>
      <c r="I31" s="9"/>
      <c r="J31" s="162"/>
      <c r="K31" s="163"/>
      <c r="L31" s="28"/>
      <c r="M31" s="139"/>
      <c r="N31" s="172">
        <v>5</v>
      </c>
      <c r="O31" s="143"/>
      <c r="P31" s="143"/>
      <c r="Q31" s="143"/>
      <c r="R31" s="143"/>
      <c r="S31" s="194">
        <v>1</v>
      </c>
      <c r="T31" s="15"/>
      <c r="U31" s="29"/>
      <c r="V31" s="161"/>
      <c r="W31" s="160"/>
      <c r="X31" s="26"/>
      <c r="Y31" s="37"/>
      <c r="Z31" s="15"/>
      <c r="AA31" s="34"/>
      <c r="AB31" s="14"/>
      <c r="AC31" s="27"/>
      <c r="AD31" s="24"/>
      <c r="AE31" s="82"/>
      <c r="AF31" s="23"/>
      <c r="AH31" s="146"/>
      <c r="AI31" s="146"/>
      <c r="AJ31" s="146"/>
      <c r="AK31" s="146"/>
    </row>
    <row r="32" spans="1:37" ht="9" customHeight="1" thickBot="1">
      <c r="A32" s="178">
        <v>7</v>
      </c>
      <c r="B32" s="177" t="str">
        <f>VLOOKUP(A32,チーム!$A$2:$C$49,2,FALSE)</f>
        <v>瀬戸製作所友クラブシニア</v>
      </c>
      <c r="C32" s="176" t="str">
        <f>VLOOKUP(A32,チーム!$A$2:$C$49,3,FALSE)</f>
        <v>(香川)</v>
      </c>
      <c r="D32" s="91"/>
      <c r="E32" s="93"/>
      <c r="F32" s="95"/>
      <c r="G32" s="93"/>
      <c r="H32" s="28"/>
      <c r="I32" s="10"/>
      <c r="J32" s="28"/>
      <c r="K32" s="39"/>
      <c r="L32" s="28"/>
      <c r="M32" s="138"/>
      <c r="N32" s="172"/>
      <c r="O32" s="143"/>
      <c r="P32" s="143"/>
      <c r="Q32" s="143"/>
      <c r="R32" s="143"/>
      <c r="S32" s="194"/>
      <c r="T32" s="15"/>
      <c r="U32" s="34"/>
      <c r="V32" s="41"/>
      <c r="W32" s="14"/>
      <c r="X32" s="14"/>
      <c r="Y32" s="15"/>
      <c r="Z32" s="15"/>
      <c r="AA32" s="15"/>
      <c r="AB32" s="14"/>
      <c r="AC32" s="14"/>
      <c r="AD32" s="178">
        <v>31</v>
      </c>
      <c r="AE32" s="177" t="s">
        <v>34</v>
      </c>
      <c r="AF32" s="176" t="s">
        <v>79</v>
      </c>
      <c r="AH32" s="146"/>
      <c r="AI32" s="146"/>
      <c r="AJ32" s="146"/>
      <c r="AK32" s="146"/>
    </row>
    <row r="33" spans="1:37" ht="9" customHeight="1" thickTop="1">
      <c r="A33" s="178"/>
      <c r="B33" s="177"/>
      <c r="C33" s="176"/>
      <c r="D33" s="24"/>
      <c r="E33" s="10"/>
      <c r="F33" s="28"/>
      <c r="G33" s="10"/>
      <c r="H33" s="165">
        <v>19</v>
      </c>
      <c r="I33" s="10"/>
      <c r="J33" s="28"/>
      <c r="K33" s="39"/>
      <c r="L33" s="28"/>
      <c r="M33" s="138"/>
      <c r="N33" s="48"/>
      <c r="O33" s="143"/>
      <c r="P33" s="143"/>
      <c r="Q33" s="143"/>
      <c r="R33" s="143"/>
      <c r="S33" s="77"/>
      <c r="T33" s="15"/>
      <c r="U33" s="34"/>
      <c r="V33" s="40"/>
      <c r="W33" s="19"/>
      <c r="X33" s="19"/>
      <c r="Y33" s="159">
        <v>0</v>
      </c>
      <c r="Z33" s="31"/>
      <c r="AA33" s="31"/>
      <c r="AB33" s="31"/>
      <c r="AC33" s="31"/>
      <c r="AD33" s="178"/>
      <c r="AE33" s="177"/>
      <c r="AF33" s="176"/>
      <c r="AH33" s="146"/>
      <c r="AI33" s="146"/>
      <c r="AJ33" s="146"/>
      <c r="AK33" s="146"/>
    </row>
    <row r="34" spans="1:37" ht="9" customHeight="1">
      <c r="A34" s="24"/>
      <c r="B34" s="82"/>
      <c r="C34" s="23"/>
      <c r="D34" s="23"/>
      <c r="E34" s="9"/>
      <c r="F34" s="36"/>
      <c r="G34" s="18"/>
      <c r="H34" s="165"/>
      <c r="I34" s="10"/>
      <c r="J34" s="28"/>
      <c r="K34" s="39"/>
      <c r="L34" s="28"/>
      <c r="M34" s="138"/>
      <c r="N34" s="48"/>
      <c r="O34" s="168" t="s">
        <v>133</v>
      </c>
      <c r="P34" s="168"/>
      <c r="Q34" s="168"/>
      <c r="R34" s="168"/>
      <c r="S34" s="77"/>
      <c r="T34" s="15"/>
      <c r="U34" s="34"/>
      <c r="V34" s="40"/>
      <c r="W34" s="19"/>
      <c r="X34" s="19"/>
      <c r="Y34" s="159"/>
      <c r="Z34" s="10"/>
      <c r="AA34" s="10"/>
      <c r="AB34" s="26"/>
      <c r="AC34" s="27"/>
      <c r="AD34" s="24"/>
      <c r="AE34" s="82"/>
      <c r="AF34" s="23"/>
      <c r="AH34" s="146"/>
      <c r="AI34" s="146"/>
      <c r="AJ34" s="146"/>
      <c r="AK34" s="146"/>
    </row>
    <row r="35" spans="1:37" ht="9" customHeight="1" thickBot="1">
      <c r="A35" s="24"/>
      <c r="B35" s="82"/>
      <c r="C35" s="23"/>
      <c r="D35" s="23"/>
      <c r="E35" s="9"/>
      <c r="F35" s="162" t="s">
        <v>106</v>
      </c>
      <c r="G35" s="162"/>
      <c r="H35" s="124"/>
      <c r="I35" s="93"/>
      <c r="J35" s="68"/>
      <c r="K35" s="39"/>
      <c r="L35" s="28"/>
      <c r="M35" s="138"/>
      <c r="N35" s="48"/>
      <c r="O35" s="168"/>
      <c r="P35" s="168"/>
      <c r="Q35" s="168"/>
      <c r="R35" s="168"/>
      <c r="S35" s="77"/>
      <c r="T35" s="15"/>
      <c r="U35" s="34"/>
      <c r="V35" s="41"/>
      <c r="W35" s="80"/>
      <c r="X35" s="15"/>
      <c r="Y35" s="79"/>
      <c r="Z35" s="105"/>
      <c r="AA35" s="13"/>
      <c r="AB35" s="26"/>
      <c r="AC35" s="27"/>
      <c r="AD35" s="24"/>
      <c r="AE35" s="82"/>
      <c r="AF35" s="23"/>
      <c r="AH35" s="146"/>
      <c r="AI35" s="146"/>
      <c r="AJ35" s="146"/>
      <c r="AK35" s="146"/>
    </row>
    <row r="36" spans="1:37" ht="9" customHeight="1" thickBot="1" thickTop="1">
      <c r="A36" s="178">
        <v>8</v>
      </c>
      <c r="B36" s="177" t="str">
        <f>VLOOKUP(A36,チーム!$A$2:$C$49,2,FALSE)</f>
        <v>大町ソフトクラブ</v>
      </c>
      <c r="C36" s="176" t="str">
        <f>VLOOKUP(A36,チーム!$A$2:$C$49,3,FALSE)</f>
        <v>(長野)</v>
      </c>
      <c r="D36" s="24"/>
      <c r="E36" s="10"/>
      <c r="F36" s="162"/>
      <c r="G36" s="163"/>
      <c r="H36" s="118"/>
      <c r="I36" s="10"/>
      <c r="J36" s="165">
        <v>8</v>
      </c>
      <c r="K36" s="39"/>
      <c r="L36" s="28"/>
      <c r="M36" s="138"/>
      <c r="N36" s="48"/>
      <c r="O36" s="168"/>
      <c r="P36" s="168"/>
      <c r="Q36" s="168"/>
      <c r="R36" s="168"/>
      <c r="S36" s="77"/>
      <c r="T36" s="15"/>
      <c r="U36" s="34"/>
      <c r="V36" s="41"/>
      <c r="W36" s="159">
        <v>3</v>
      </c>
      <c r="X36" s="106"/>
      <c r="Y36" s="107"/>
      <c r="Z36" s="13"/>
      <c r="AA36" s="13"/>
      <c r="AB36" s="100"/>
      <c r="AC36" s="100"/>
      <c r="AD36" s="178">
        <v>32</v>
      </c>
      <c r="AE36" s="177" t="s">
        <v>35</v>
      </c>
      <c r="AF36" s="176" t="s">
        <v>86</v>
      </c>
      <c r="AH36" s="146"/>
      <c r="AI36" s="146"/>
      <c r="AJ36" s="146"/>
      <c r="AK36" s="146"/>
    </row>
    <row r="37" spans="1:37" ht="9" customHeight="1" thickTop="1">
      <c r="A37" s="178"/>
      <c r="B37" s="177"/>
      <c r="C37" s="176"/>
      <c r="D37" s="16"/>
      <c r="E37" s="17"/>
      <c r="F37" s="164">
        <v>0</v>
      </c>
      <c r="G37" s="39"/>
      <c r="H37" s="164">
        <v>1</v>
      </c>
      <c r="I37" s="13"/>
      <c r="J37" s="165"/>
      <c r="K37" s="39"/>
      <c r="L37" s="28"/>
      <c r="M37" s="138"/>
      <c r="N37" s="48"/>
      <c r="O37" s="168"/>
      <c r="P37" s="168"/>
      <c r="Q37" s="168"/>
      <c r="R37" s="168"/>
      <c r="S37" s="77"/>
      <c r="T37" s="15"/>
      <c r="U37" s="34"/>
      <c r="V37" s="41"/>
      <c r="W37" s="159"/>
      <c r="X37" s="15"/>
      <c r="Y37" s="144">
        <v>1</v>
      </c>
      <c r="Z37" s="15"/>
      <c r="AA37" s="169">
        <v>7</v>
      </c>
      <c r="AB37" s="108"/>
      <c r="AC37" s="14"/>
      <c r="AD37" s="178"/>
      <c r="AE37" s="177"/>
      <c r="AF37" s="176"/>
      <c r="AH37" s="146"/>
      <c r="AI37" s="146"/>
      <c r="AJ37" s="146"/>
      <c r="AK37" s="146"/>
    </row>
    <row r="38" spans="1:37" ht="9" customHeight="1" thickBot="1">
      <c r="A38" s="24"/>
      <c r="B38" s="82"/>
      <c r="C38" s="23"/>
      <c r="D38" s="162" t="s">
        <v>105</v>
      </c>
      <c r="E38" s="163"/>
      <c r="F38" s="180"/>
      <c r="G38" s="92"/>
      <c r="H38" s="164"/>
      <c r="I38" s="121"/>
      <c r="J38" s="118"/>
      <c r="K38" s="39"/>
      <c r="L38" s="28"/>
      <c r="M38" s="138"/>
      <c r="N38" s="48"/>
      <c r="O38" s="168"/>
      <c r="P38" s="168"/>
      <c r="Q38" s="168"/>
      <c r="R38" s="168"/>
      <c r="S38" s="77"/>
      <c r="T38" s="15"/>
      <c r="U38" s="34"/>
      <c r="V38" s="41"/>
      <c r="W38" s="78"/>
      <c r="X38" s="14"/>
      <c r="Y38" s="144"/>
      <c r="Z38" s="97"/>
      <c r="AA38" s="174"/>
      <c r="AB38" s="109"/>
      <c r="AC38" s="13"/>
      <c r="AD38" s="24"/>
      <c r="AE38" s="82"/>
      <c r="AF38" s="23"/>
      <c r="AH38" s="146"/>
      <c r="AI38" s="146"/>
      <c r="AJ38" s="146"/>
      <c r="AK38" s="146"/>
    </row>
    <row r="39" spans="1:37" ht="9" customHeight="1" thickTop="1">
      <c r="A39" s="24"/>
      <c r="B39" s="82"/>
      <c r="C39" s="23"/>
      <c r="D39" s="162"/>
      <c r="E39" s="162"/>
      <c r="F39" s="165">
        <v>7</v>
      </c>
      <c r="G39" s="10"/>
      <c r="H39" s="28"/>
      <c r="I39" s="10"/>
      <c r="J39" s="120"/>
      <c r="K39" s="39"/>
      <c r="L39" s="28"/>
      <c r="M39" s="138"/>
      <c r="N39" s="48"/>
      <c r="O39" s="168"/>
      <c r="P39" s="168"/>
      <c r="Q39" s="168"/>
      <c r="R39" s="168"/>
      <c r="S39" s="77"/>
      <c r="T39" s="15"/>
      <c r="U39" s="34"/>
      <c r="V39" s="41"/>
      <c r="W39" s="78"/>
      <c r="X39" s="14"/>
      <c r="Y39" s="32"/>
      <c r="Z39" s="15"/>
      <c r="AA39" s="159">
        <v>0</v>
      </c>
      <c r="AB39" s="105"/>
      <c r="AC39" s="13"/>
      <c r="AD39" s="24"/>
      <c r="AE39" s="82"/>
      <c r="AF39" s="23"/>
      <c r="AH39" s="146"/>
      <c r="AI39" s="146"/>
      <c r="AJ39" s="146"/>
      <c r="AK39" s="146"/>
    </row>
    <row r="40" spans="1:37" ht="9" customHeight="1" thickBot="1">
      <c r="A40" s="178">
        <v>9</v>
      </c>
      <c r="B40" s="177" t="str">
        <f>VLOOKUP(A40,チーム!$A$2:$C$49,2,FALSE)</f>
        <v>前橋エコーズ</v>
      </c>
      <c r="C40" s="176" t="str">
        <f>VLOOKUP(A40,チーム!$A$2:$C$49,3,FALSE)</f>
        <v>(群馬)</v>
      </c>
      <c r="D40" s="91"/>
      <c r="E40" s="93"/>
      <c r="F40" s="166"/>
      <c r="G40" s="10"/>
      <c r="H40" s="28"/>
      <c r="I40" s="10"/>
      <c r="J40" s="120"/>
      <c r="K40" s="39"/>
      <c r="L40" s="28"/>
      <c r="M40" s="138"/>
      <c r="N40" s="48"/>
      <c r="O40" s="168"/>
      <c r="P40" s="168"/>
      <c r="Q40" s="168"/>
      <c r="R40" s="168"/>
      <c r="S40" s="77"/>
      <c r="T40" s="15"/>
      <c r="U40" s="34"/>
      <c r="V40" s="41"/>
      <c r="W40" s="29"/>
      <c r="X40" s="15"/>
      <c r="Y40" s="34"/>
      <c r="Z40" s="15"/>
      <c r="AA40" s="159"/>
      <c r="AB40" s="50"/>
      <c r="AC40" s="49"/>
      <c r="AD40" s="178">
        <v>33</v>
      </c>
      <c r="AE40" s="177" t="s">
        <v>36</v>
      </c>
      <c r="AF40" s="176" t="s">
        <v>87</v>
      </c>
      <c r="AH40" s="146"/>
      <c r="AI40" s="146"/>
      <c r="AJ40" s="146"/>
      <c r="AK40" s="146"/>
    </row>
    <row r="41" spans="1:37" ht="9" customHeight="1" thickTop="1">
      <c r="A41" s="178"/>
      <c r="B41" s="177"/>
      <c r="C41" s="176"/>
      <c r="D41" s="24"/>
      <c r="E41" s="10"/>
      <c r="F41" s="28"/>
      <c r="G41" s="10"/>
      <c r="H41" s="28"/>
      <c r="I41" s="10"/>
      <c r="J41" s="120"/>
      <c r="K41" s="39"/>
      <c r="L41" s="175">
        <v>3</v>
      </c>
      <c r="M41" s="138"/>
      <c r="N41" s="48"/>
      <c r="O41" s="168"/>
      <c r="P41" s="168"/>
      <c r="Q41" s="168"/>
      <c r="R41" s="168"/>
      <c r="S41" s="77"/>
      <c r="T41" s="15"/>
      <c r="U41" s="159">
        <v>3</v>
      </c>
      <c r="V41" s="41"/>
      <c r="W41" s="29"/>
      <c r="X41" s="15"/>
      <c r="Y41" s="34"/>
      <c r="Z41" s="14"/>
      <c r="AA41" s="32"/>
      <c r="AB41" s="14"/>
      <c r="AC41" s="14"/>
      <c r="AD41" s="178"/>
      <c r="AE41" s="177"/>
      <c r="AF41" s="176"/>
      <c r="AH41" s="146"/>
      <c r="AI41" s="146"/>
      <c r="AJ41" s="146"/>
      <c r="AK41" s="146"/>
    </row>
    <row r="42" spans="1:37" ht="9" customHeight="1" thickBot="1">
      <c r="A42" s="24"/>
      <c r="B42" s="82"/>
      <c r="C42" s="23"/>
      <c r="D42" s="23"/>
      <c r="E42" s="10"/>
      <c r="F42" s="35"/>
      <c r="G42" s="9"/>
      <c r="H42" s="162" t="s">
        <v>109</v>
      </c>
      <c r="I42" s="162"/>
      <c r="J42" s="124"/>
      <c r="K42" s="92"/>
      <c r="L42" s="175"/>
      <c r="M42" s="138"/>
      <c r="N42" s="48"/>
      <c r="O42" s="168"/>
      <c r="P42" s="168"/>
      <c r="Q42" s="168"/>
      <c r="R42" s="168"/>
      <c r="S42" s="77"/>
      <c r="T42" s="15"/>
      <c r="U42" s="159"/>
      <c r="V42" s="125"/>
      <c r="W42" s="126"/>
      <c r="X42" s="117" t="s">
        <v>128</v>
      </c>
      <c r="Y42" s="13"/>
      <c r="Z42" s="26"/>
      <c r="AA42" s="37"/>
      <c r="AB42" s="14"/>
      <c r="AC42" s="27"/>
      <c r="AD42" s="24"/>
      <c r="AE42" s="82"/>
      <c r="AF42" s="23"/>
      <c r="AH42" s="146"/>
      <c r="AI42" s="146"/>
      <c r="AJ42" s="146"/>
      <c r="AK42" s="146"/>
    </row>
    <row r="43" spans="1:37" ht="9" customHeight="1" thickTop="1">
      <c r="A43" s="24"/>
      <c r="B43" s="82"/>
      <c r="C43" s="23"/>
      <c r="D43" s="23"/>
      <c r="E43" s="10"/>
      <c r="F43" s="35"/>
      <c r="G43" s="9"/>
      <c r="H43" s="162"/>
      <c r="I43" s="163"/>
      <c r="J43" s="28"/>
      <c r="K43" s="12"/>
      <c r="L43" s="28"/>
      <c r="M43" s="138"/>
      <c r="N43" s="48"/>
      <c r="O43" s="168"/>
      <c r="P43" s="168"/>
      <c r="Q43" s="168"/>
      <c r="R43" s="168"/>
      <c r="S43" s="77"/>
      <c r="T43" s="15"/>
      <c r="U43" s="34"/>
      <c r="V43" s="19"/>
      <c r="W43" s="135"/>
      <c r="X43" s="13"/>
      <c r="Y43" s="13"/>
      <c r="Z43" s="26"/>
      <c r="AA43" s="37"/>
      <c r="AB43" s="14"/>
      <c r="AC43" s="27"/>
      <c r="AD43" s="9"/>
      <c r="AE43" s="82"/>
      <c r="AF43" s="23"/>
      <c r="AH43" s="146"/>
      <c r="AI43" s="146"/>
      <c r="AJ43" s="146"/>
      <c r="AK43" s="146"/>
    </row>
    <row r="44" spans="1:37" ht="9" customHeight="1" thickBot="1">
      <c r="A44" s="178">
        <v>10</v>
      </c>
      <c r="B44" s="177" t="str">
        <f>VLOOKUP(A44,チーム!$A$2:$C$49,2,FALSE)</f>
        <v>チャレンジ大分</v>
      </c>
      <c r="C44" s="176" t="str">
        <f>VLOOKUP(A44,チーム!$A$2:$C$49,3,FALSE)</f>
        <v>(大分)</v>
      </c>
      <c r="D44" s="91"/>
      <c r="E44" s="93"/>
      <c r="F44" s="28"/>
      <c r="G44" s="10"/>
      <c r="H44" s="28"/>
      <c r="I44" s="39"/>
      <c r="J44" s="28"/>
      <c r="K44" s="12"/>
      <c r="L44" s="28"/>
      <c r="M44" s="138"/>
      <c r="N44" s="48"/>
      <c r="O44" s="168"/>
      <c r="P44" s="168"/>
      <c r="Q44" s="168"/>
      <c r="R44" s="168"/>
      <c r="S44" s="77"/>
      <c r="T44" s="15"/>
      <c r="U44" s="34"/>
      <c r="V44" s="19"/>
      <c r="W44" s="128"/>
      <c r="X44" s="14"/>
      <c r="Y44" s="32"/>
      <c r="Z44" s="14"/>
      <c r="AA44" s="32"/>
      <c r="AB44" s="100"/>
      <c r="AC44" s="100"/>
      <c r="AD44" s="184">
        <v>34</v>
      </c>
      <c r="AE44" s="177" t="s">
        <v>37</v>
      </c>
      <c r="AF44" s="176" t="s">
        <v>88</v>
      </c>
      <c r="AH44" s="146"/>
      <c r="AI44" s="146"/>
      <c r="AJ44" s="146"/>
      <c r="AK44" s="146"/>
    </row>
    <row r="45" spans="1:37" ht="9" customHeight="1" thickTop="1">
      <c r="A45" s="178"/>
      <c r="B45" s="177"/>
      <c r="C45" s="176"/>
      <c r="D45" s="9"/>
      <c r="E45" s="10"/>
      <c r="F45" s="165">
        <v>4</v>
      </c>
      <c r="G45" s="10"/>
      <c r="H45" s="28"/>
      <c r="I45" s="39"/>
      <c r="J45" s="28"/>
      <c r="K45" s="12"/>
      <c r="L45" s="28"/>
      <c r="M45" s="138"/>
      <c r="N45" s="48"/>
      <c r="O45" s="168"/>
      <c r="P45" s="168"/>
      <c r="Q45" s="168"/>
      <c r="R45" s="168"/>
      <c r="S45" s="77"/>
      <c r="T45" s="15"/>
      <c r="U45" s="34"/>
      <c r="V45" s="14"/>
      <c r="W45" s="129"/>
      <c r="X45" s="15"/>
      <c r="Y45" s="34"/>
      <c r="Z45" s="15"/>
      <c r="AA45" s="144">
        <v>8</v>
      </c>
      <c r="AB45" s="14"/>
      <c r="AC45" s="14"/>
      <c r="AD45" s="184"/>
      <c r="AE45" s="177"/>
      <c r="AF45" s="176"/>
      <c r="AH45" s="146"/>
      <c r="AI45" s="146"/>
      <c r="AJ45" s="146"/>
      <c r="AK45" s="146"/>
    </row>
    <row r="46" spans="1:37" ht="9" customHeight="1" thickBot="1">
      <c r="A46" s="24"/>
      <c r="B46" s="82"/>
      <c r="C46" s="23"/>
      <c r="D46" s="162" t="s">
        <v>107</v>
      </c>
      <c r="E46" s="162"/>
      <c r="F46" s="181"/>
      <c r="G46" s="93"/>
      <c r="H46" s="28"/>
      <c r="I46" s="39"/>
      <c r="J46" s="28"/>
      <c r="K46" s="12"/>
      <c r="L46" s="28"/>
      <c r="M46" s="138"/>
      <c r="N46" s="48"/>
      <c r="O46" s="168"/>
      <c r="P46" s="168"/>
      <c r="Q46" s="168"/>
      <c r="R46" s="168"/>
      <c r="S46" s="77"/>
      <c r="T46" s="15"/>
      <c r="U46" s="34"/>
      <c r="V46" s="14"/>
      <c r="W46" s="129"/>
      <c r="X46" s="15"/>
      <c r="Y46" s="34"/>
      <c r="Z46" s="100"/>
      <c r="AA46" s="145"/>
      <c r="AB46" s="13"/>
      <c r="AC46" s="13"/>
      <c r="AD46" s="24"/>
      <c r="AE46" s="82"/>
      <c r="AF46" s="23"/>
      <c r="AH46" s="146"/>
      <c r="AI46" s="146"/>
      <c r="AJ46" s="146"/>
      <c r="AK46" s="146"/>
    </row>
    <row r="47" spans="1:37" ht="9" customHeight="1" thickTop="1">
      <c r="A47" s="24"/>
      <c r="B47" s="82"/>
      <c r="C47" s="23"/>
      <c r="D47" s="162"/>
      <c r="E47" s="163"/>
      <c r="F47" s="164">
        <v>3</v>
      </c>
      <c r="G47" s="10"/>
      <c r="H47" s="165">
        <v>2</v>
      </c>
      <c r="I47" s="54"/>
      <c r="J47" s="28"/>
      <c r="K47" s="12"/>
      <c r="L47" s="10"/>
      <c r="M47" s="138"/>
      <c r="N47" s="48"/>
      <c r="O47" s="168"/>
      <c r="P47" s="168"/>
      <c r="Q47" s="168"/>
      <c r="R47" s="168"/>
      <c r="S47" s="77"/>
      <c r="T47" s="15"/>
      <c r="U47" s="34"/>
      <c r="V47" s="19"/>
      <c r="W47" s="136"/>
      <c r="X47" s="15"/>
      <c r="Y47" s="159">
        <v>2</v>
      </c>
      <c r="Z47" s="14"/>
      <c r="AA47" s="159">
        <v>1</v>
      </c>
      <c r="AB47" s="105"/>
      <c r="AC47" s="13"/>
      <c r="AD47" s="24"/>
      <c r="AE47" s="82"/>
      <c r="AF47" s="23"/>
      <c r="AH47" s="146"/>
      <c r="AI47" s="146"/>
      <c r="AJ47" s="146"/>
      <c r="AK47" s="146"/>
    </row>
    <row r="48" spans="1:37" ht="9" customHeight="1">
      <c r="A48" s="178">
        <v>11</v>
      </c>
      <c r="B48" s="177" t="str">
        <f>VLOOKUP(A48,チーム!$A$2:$C$49,2,FALSE)</f>
        <v>ミツウマスポーツ</v>
      </c>
      <c r="C48" s="176" t="str">
        <f>VLOOKUP(A48,チーム!$A$2:$C$49,3,FALSE)</f>
        <v>(京都)</v>
      </c>
      <c r="D48" s="42"/>
      <c r="E48" s="43"/>
      <c r="F48" s="167"/>
      <c r="G48" s="18"/>
      <c r="H48" s="165"/>
      <c r="I48" s="54"/>
      <c r="J48" s="164">
        <v>1</v>
      </c>
      <c r="K48" s="12"/>
      <c r="L48" s="10"/>
      <c r="M48" s="138"/>
      <c r="N48" s="48"/>
      <c r="O48" s="168"/>
      <c r="P48" s="168"/>
      <c r="Q48" s="168"/>
      <c r="R48" s="168"/>
      <c r="S48" s="77"/>
      <c r="T48" s="15"/>
      <c r="U48" s="34"/>
      <c r="V48" s="19"/>
      <c r="W48" s="144">
        <v>4</v>
      </c>
      <c r="X48" s="15"/>
      <c r="Y48" s="159"/>
      <c r="Z48" s="10"/>
      <c r="AA48" s="159"/>
      <c r="AB48" s="14"/>
      <c r="AC48" s="14"/>
      <c r="AD48" s="178">
        <v>35</v>
      </c>
      <c r="AE48" s="177" t="s">
        <v>38</v>
      </c>
      <c r="AF48" s="176" t="s">
        <v>89</v>
      </c>
      <c r="AH48" s="146"/>
      <c r="AI48" s="146"/>
      <c r="AJ48" s="146"/>
      <c r="AK48" s="146"/>
    </row>
    <row r="49" spans="1:37" ht="9" customHeight="1" thickBot="1">
      <c r="A49" s="178"/>
      <c r="B49" s="177"/>
      <c r="C49" s="176"/>
      <c r="D49" s="24"/>
      <c r="E49" s="10"/>
      <c r="F49" s="162" t="s">
        <v>108</v>
      </c>
      <c r="G49" s="162"/>
      <c r="H49" s="96"/>
      <c r="I49" s="92"/>
      <c r="J49" s="164"/>
      <c r="K49" s="12"/>
      <c r="L49" s="10"/>
      <c r="M49" s="138"/>
      <c r="N49" s="48"/>
      <c r="O49" s="168"/>
      <c r="P49" s="168"/>
      <c r="Q49" s="168"/>
      <c r="R49" s="168"/>
      <c r="S49" s="77"/>
      <c r="T49" s="15"/>
      <c r="U49" s="34"/>
      <c r="V49" s="19"/>
      <c r="W49" s="144"/>
      <c r="X49" s="14"/>
      <c r="Y49" s="79"/>
      <c r="Z49" s="105"/>
      <c r="AA49" s="13"/>
      <c r="AB49" s="31"/>
      <c r="AC49" s="31"/>
      <c r="AD49" s="178"/>
      <c r="AE49" s="177"/>
      <c r="AF49" s="176"/>
      <c r="AH49" s="146"/>
      <c r="AI49" s="146"/>
      <c r="AJ49" s="146"/>
      <c r="AK49" s="146"/>
    </row>
    <row r="50" spans="1:37" ht="9" customHeight="1" thickTop="1">
      <c r="A50" s="24"/>
      <c r="B50" s="82"/>
      <c r="C50" s="23"/>
      <c r="D50" s="23"/>
      <c r="E50" s="9"/>
      <c r="F50" s="162"/>
      <c r="G50" s="163"/>
      <c r="H50" s="68"/>
      <c r="I50" s="10"/>
      <c r="J50" s="28"/>
      <c r="K50" s="12"/>
      <c r="L50" s="10"/>
      <c r="M50" s="138"/>
      <c r="N50" s="48"/>
      <c r="O50" s="168"/>
      <c r="P50" s="168"/>
      <c r="Q50" s="168"/>
      <c r="R50" s="168"/>
      <c r="S50" s="77"/>
      <c r="T50" s="15"/>
      <c r="U50" s="34"/>
      <c r="V50" s="19"/>
      <c r="W50" s="32"/>
      <c r="X50" s="110"/>
      <c r="Y50" s="107"/>
      <c r="Z50" s="13"/>
      <c r="AA50" s="13"/>
      <c r="AB50" s="26"/>
      <c r="AC50" s="27"/>
      <c r="AD50" s="24"/>
      <c r="AE50" s="82"/>
      <c r="AF50" s="23"/>
      <c r="AH50" s="146"/>
      <c r="AI50" s="146"/>
      <c r="AJ50" s="146"/>
      <c r="AK50" s="146"/>
    </row>
    <row r="51" spans="1:37" ht="9" customHeight="1">
      <c r="A51" s="24"/>
      <c r="B51" s="82"/>
      <c r="C51" s="23"/>
      <c r="D51" s="23"/>
      <c r="E51" s="9"/>
      <c r="F51" s="36"/>
      <c r="G51" s="39"/>
      <c r="H51" s="164">
        <v>0</v>
      </c>
      <c r="I51" s="10"/>
      <c r="J51" s="28"/>
      <c r="K51" s="12"/>
      <c r="L51" s="10"/>
      <c r="M51" s="138"/>
      <c r="N51" s="48"/>
      <c r="O51" s="168"/>
      <c r="P51" s="168"/>
      <c r="Q51" s="168"/>
      <c r="R51" s="168"/>
      <c r="S51" s="77"/>
      <c r="T51" s="15"/>
      <c r="U51" s="34"/>
      <c r="V51" s="19"/>
      <c r="W51" s="34"/>
      <c r="X51" s="15"/>
      <c r="Y51" s="144">
        <v>7</v>
      </c>
      <c r="Z51" s="15"/>
      <c r="AA51" s="90"/>
      <c r="AB51" s="26"/>
      <c r="AC51" s="27"/>
      <c r="AD51" s="24"/>
      <c r="AE51" s="82"/>
      <c r="AF51" s="23"/>
      <c r="AH51" s="146"/>
      <c r="AI51" s="146"/>
      <c r="AJ51" s="146"/>
      <c r="AK51" s="146"/>
    </row>
    <row r="52" spans="1:32" ht="9" customHeight="1" thickBot="1">
      <c r="A52" s="178">
        <v>12</v>
      </c>
      <c r="B52" s="177" t="str">
        <f>VLOOKUP(A52,チーム!$A$2:$C$49,2,FALSE)</f>
        <v>福島レッドスターズ</v>
      </c>
      <c r="C52" s="176" t="str">
        <f>VLOOKUP(A52,チーム!$A$2:$C$49,3,FALSE)</f>
        <v>(福島)</v>
      </c>
      <c r="D52" s="24"/>
      <c r="E52" s="10"/>
      <c r="F52" s="53"/>
      <c r="G52" s="43"/>
      <c r="H52" s="164"/>
      <c r="I52" s="10"/>
      <c r="J52" s="28"/>
      <c r="K52" s="12"/>
      <c r="L52" s="10"/>
      <c r="M52" s="138"/>
      <c r="N52" s="48"/>
      <c r="O52" s="168"/>
      <c r="P52" s="168"/>
      <c r="Q52" s="168"/>
      <c r="R52" s="168"/>
      <c r="S52" s="77"/>
      <c r="T52" s="15"/>
      <c r="U52" s="34"/>
      <c r="V52" s="19"/>
      <c r="W52" s="34"/>
      <c r="X52" s="15"/>
      <c r="Y52" s="144"/>
      <c r="Z52" s="111"/>
      <c r="AA52" s="112"/>
      <c r="AB52" s="100"/>
      <c r="AC52" s="100"/>
      <c r="AD52" s="178">
        <v>36</v>
      </c>
      <c r="AE52" s="177" t="s">
        <v>39</v>
      </c>
      <c r="AF52" s="176" t="s">
        <v>90</v>
      </c>
    </row>
    <row r="53" spans="1:32" ht="9" customHeight="1" thickTop="1">
      <c r="A53" s="178"/>
      <c r="B53" s="177"/>
      <c r="C53" s="176"/>
      <c r="D53" s="55"/>
      <c r="E53" s="56"/>
      <c r="F53" s="57"/>
      <c r="G53" s="56"/>
      <c r="H53" s="58"/>
      <c r="I53" s="58"/>
      <c r="J53" s="58"/>
      <c r="K53" s="64"/>
      <c r="L53" s="58"/>
      <c r="M53" s="10"/>
      <c r="N53" s="147">
        <v>4</v>
      </c>
      <c r="O53" s="148"/>
      <c r="P53" s="149"/>
      <c r="Q53" s="153">
        <v>0</v>
      </c>
      <c r="R53" s="154"/>
      <c r="S53" s="155"/>
      <c r="T53" s="15"/>
      <c r="U53" s="34"/>
      <c r="V53" s="19"/>
      <c r="W53" s="34"/>
      <c r="X53" s="15"/>
      <c r="Y53" s="34"/>
      <c r="Z53" s="15"/>
      <c r="AA53" s="34"/>
      <c r="AB53" s="14"/>
      <c r="AC53" s="14"/>
      <c r="AD53" s="178"/>
      <c r="AE53" s="177"/>
      <c r="AF53" s="176"/>
    </row>
    <row r="54" spans="1:32" ht="9" customHeight="1" thickBot="1">
      <c r="A54" s="24"/>
      <c r="B54" s="82"/>
      <c r="C54" s="23"/>
      <c r="D54" s="23"/>
      <c r="E54" s="10"/>
      <c r="F54" s="28"/>
      <c r="G54" s="10"/>
      <c r="H54" s="28"/>
      <c r="I54" s="10"/>
      <c r="J54" s="35"/>
      <c r="K54" s="9"/>
      <c r="L54" s="162" t="s">
        <v>104</v>
      </c>
      <c r="M54" s="162"/>
      <c r="N54" s="150"/>
      <c r="O54" s="151"/>
      <c r="P54" s="152"/>
      <c r="Q54" s="156"/>
      <c r="R54" s="157"/>
      <c r="S54" s="158"/>
      <c r="T54" s="160" t="s">
        <v>115</v>
      </c>
      <c r="U54" s="160"/>
      <c r="V54" s="52"/>
      <c r="W54" s="34"/>
      <c r="X54" s="15"/>
      <c r="Y54" s="34"/>
      <c r="Z54" s="14"/>
      <c r="AA54" s="32"/>
      <c r="AB54" s="14"/>
      <c r="AC54" s="27"/>
      <c r="AD54" s="24"/>
      <c r="AE54" s="82"/>
      <c r="AF54" s="23"/>
    </row>
    <row r="55" spans="1:32" ht="9" customHeight="1" thickTop="1">
      <c r="A55" s="24"/>
      <c r="B55" s="82"/>
      <c r="C55" s="23"/>
      <c r="D55" s="23"/>
      <c r="E55" s="10"/>
      <c r="F55" s="28"/>
      <c r="G55" s="10"/>
      <c r="H55" s="28"/>
      <c r="I55" s="10"/>
      <c r="J55" s="35"/>
      <c r="K55" s="9"/>
      <c r="L55" s="162"/>
      <c r="M55" s="163"/>
      <c r="N55" s="48"/>
      <c r="O55" s="76"/>
      <c r="P55" s="187" t="s">
        <v>116</v>
      </c>
      <c r="Q55" s="188"/>
      <c r="R55" s="76"/>
      <c r="S55" s="140"/>
      <c r="T55" s="160"/>
      <c r="U55" s="160"/>
      <c r="V55" s="52"/>
      <c r="W55" s="32"/>
      <c r="X55" s="14"/>
      <c r="Y55" s="32"/>
      <c r="Z55" s="14"/>
      <c r="AA55" s="32"/>
      <c r="AB55" s="14"/>
      <c r="AC55" s="27"/>
      <c r="AD55" s="24"/>
      <c r="AE55" s="82"/>
      <c r="AF55" s="23"/>
    </row>
    <row r="56" spans="1:32" ht="9" customHeight="1" thickBot="1">
      <c r="A56" s="178">
        <v>13</v>
      </c>
      <c r="B56" s="177" t="str">
        <f>VLOOKUP(A56,チーム!$A$2:$C$49,2,FALSE)</f>
        <v>鹿島シニアクラブ</v>
      </c>
      <c r="C56" s="176" t="str">
        <f>VLOOKUP(A56,チーム!$A$2:$C$49,3,FALSE)</f>
        <v>(茨城)</v>
      </c>
      <c r="D56" s="91"/>
      <c r="E56" s="93"/>
      <c r="F56" s="95"/>
      <c r="G56" s="93"/>
      <c r="H56" s="28"/>
      <c r="I56" s="10"/>
      <c r="J56" s="28"/>
      <c r="K56" s="10"/>
      <c r="L56" s="28"/>
      <c r="M56" s="39"/>
      <c r="N56" s="48"/>
      <c r="O56" s="48"/>
      <c r="P56" s="189"/>
      <c r="Q56" s="189"/>
      <c r="R56" s="48"/>
      <c r="S56" s="140"/>
      <c r="T56" s="15"/>
      <c r="U56" s="34"/>
      <c r="V56" s="14"/>
      <c r="W56" s="14"/>
      <c r="X56" s="14"/>
      <c r="Y56" s="15"/>
      <c r="Z56" s="97"/>
      <c r="AA56" s="97"/>
      <c r="AB56" s="100"/>
      <c r="AC56" s="100"/>
      <c r="AD56" s="178">
        <v>37</v>
      </c>
      <c r="AE56" s="177" t="s">
        <v>40</v>
      </c>
      <c r="AF56" s="176" t="s">
        <v>91</v>
      </c>
    </row>
    <row r="57" spans="1:32" ht="9" customHeight="1" thickTop="1">
      <c r="A57" s="178"/>
      <c r="B57" s="177"/>
      <c r="C57" s="176"/>
      <c r="D57" s="24"/>
      <c r="E57" s="10"/>
      <c r="F57" s="28"/>
      <c r="G57" s="10"/>
      <c r="H57" s="165">
        <v>10</v>
      </c>
      <c r="I57" s="10"/>
      <c r="J57" s="28"/>
      <c r="K57" s="10"/>
      <c r="L57" s="28"/>
      <c r="M57" s="39"/>
      <c r="N57" s="48"/>
      <c r="O57" s="173"/>
      <c r="P57" s="173"/>
      <c r="Q57" s="173"/>
      <c r="R57" s="173"/>
      <c r="S57" s="140"/>
      <c r="T57" s="15"/>
      <c r="U57" s="34"/>
      <c r="V57" s="19"/>
      <c r="W57" s="19"/>
      <c r="X57" s="19"/>
      <c r="Y57" s="144">
        <v>17</v>
      </c>
      <c r="Z57" s="14"/>
      <c r="AA57" s="14"/>
      <c r="AB57" s="14"/>
      <c r="AC57" s="14"/>
      <c r="AD57" s="178"/>
      <c r="AE57" s="177"/>
      <c r="AF57" s="176"/>
    </row>
    <row r="58" spans="1:32" ht="9" customHeight="1">
      <c r="A58" s="24"/>
      <c r="B58" s="82"/>
      <c r="C58" s="23"/>
      <c r="D58" s="23"/>
      <c r="E58" s="9"/>
      <c r="F58" s="36"/>
      <c r="G58" s="18"/>
      <c r="H58" s="165"/>
      <c r="I58" s="10"/>
      <c r="J58" s="28"/>
      <c r="K58" s="10"/>
      <c r="L58" s="28"/>
      <c r="M58" s="39"/>
      <c r="N58" s="48"/>
      <c r="O58" s="173"/>
      <c r="P58" s="173"/>
      <c r="Q58" s="173"/>
      <c r="R58" s="173"/>
      <c r="S58" s="140"/>
      <c r="T58" s="15"/>
      <c r="U58" s="34"/>
      <c r="V58" s="19"/>
      <c r="W58" s="19"/>
      <c r="X58" s="19"/>
      <c r="Y58" s="144"/>
      <c r="Z58" s="10"/>
      <c r="AA58" s="10"/>
      <c r="AB58" s="26"/>
      <c r="AC58" s="27"/>
      <c r="AD58" s="24"/>
      <c r="AE58" s="82"/>
      <c r="AF58" s="23"/>
    </row>
    <row r="59" spans="1:32" ht="9" customHeight="1" thickBot="1">
      <c r="A59" s="24"/>
      <c r="B59" s="82"/>
      <c r="C59" s="23"/>
      <c r="D59" s="23"/>
      <c r="E59" s="9"/>
      <c r="F59" s="162" t="s">
        <v>5</v>
      </c>
      <c r="G59" s="162"/>
      <c r="H59" s="96"/>
      <c r="I59" s="93"/>
      <c r="J59" s="28"/>
      <c r="K59" s="10"/>
      <c r="L59" s="28"/>
      <c r="M59" s="39"/>
      <c r="N59" s="48"/>
      <c r="O59" s="173"/>
      <c r="P59" s="173"/>
      <c r="Q59" s="173"/>
      <c r="R59" s="173"/>
      <c r="S59" s="140"/>
      <c r="T59" s="15"/>
      <c r="U59" s="34"/>
      <c r="V59" s="19"/>
      <c r="W59" s="19"/>
      <c r="X59" s="97"/>
      <c r="Y59" s="99"/>
      <c r="Z59" s="13"/>
      <c r="AA59" s="13"/>
      <c r="AB59" s="26"/>
      <c r="AC59" s="27"/>
      <c r="AD59" s="24"/>
      <c r="AE59" s="82"/>
      <c r="AF59" s="23"/>
    </row>
    <row r="60" spans="1:32" ht="9" customHeight="1" thickBot="1" thickTop="1">
      <c r="A60" s="178">
        <v>14</v>
      </c>
      <c r="B60" s="177" t="str">
        <f>VLOOKUP(A60,チーム!$A$2:$C$49,2,FALSE)</f>
        <v>ＵＳ奥州シニア</v>
      </c>
      <c r="C60" s="176" t="str">
        <f>VLOOKUP(A60,チーム!$A$2:$C$49,3,FALSE)</f>
        <v>(岩手)</v>
      </c>
      <c r="D60" s="24"/>
      <c r="E60" s="10"/>
      <c r="F60" s="162"/>
      <c r="G60" s="163"/>
      <c r="H60" s="88"/>
      <c r="I60" s="10"/>
      <c r="J60" s="165">
        <v>11</v>
      </c>
      <c r="K60" s="10"/>
      <c r="L60" s="28"/>
      <c r="M60" s="39"/>
      <c r="N60" s="48"/>
      <c r="O60" s="173"/>
      <c r="P60" s="173"/>
      <c r="Q60" s="173"/>
      <c r="R60" s="173"/>
      <c r="S60" s="140"/>
      <c r="T60" s="15"/>
      <c r="U60" s="34"/>
      <c r="V60" s="19"/>
      <c r="W60" s="144">
        <v>3</v>
      </c>
      <c r="X60" s="15"/>
      <c r="Y60" s="113"/>
      <c r="Z60" s="105"/>
      <c r="AA60" s="13"/>
      <c r="AB60" s="14"/>
      <c r="AC60" s="14"/>
      <c r="AD60" s="178">
        <v>38</v>
      </c>
      <c r="AE60" s="177" t="s">
        <v>41</v>
      </c>
      <c r="AF60" s="176" t="s">
        <v>92</v>
      </c>
    </row>
    <row r="61" spans="1:32" ht="9" customHeight="1" thickTop="1">
      <c r="A61" s="178"/>
      <c r="B61" s="177"/>
      <c r="C61" s="176"/>
      <c r="D61" s="16"/>
      <c r="E61" s="17"/>
      <c r="F61" s="164">
        <v>4</v>
      </c>
      <c r="G61" s="39"/>
      <c r="H61" s="164">
        <v>7</v>
      </c>
      <c r="I61" s="13"/>
      <c r="J61" s="165"/>
      <c r="K61" s="10"/>
      <c r="L61" s="28"/>
      <c r="M61" s="39"/>
      <c r="N61" s="48"/>
      <c r="O61" s="173"/>
      <c r="P61" s="173"/>
      <c r="Q61" s="173"/>
      <c r="R61" s="173"/>
      <c r="S61" s="140"/>
      <c r="T61" s="15"/>
      <c r="U61" s="34"/>
      <c r="V61" s="19"/>
      <c r="W61" s="144"/>
      <c r="X61" s="15"/>
      <c r="Y61" s="159">
        <v>0</v>
      </c>
      <c r="Z61" s="15"/>
      <c r="AA61" s="144">
        <v>10</v>
      </c>
      <c r="AB61" s="110"/>
      <c r="AC61" s="110"/>
      <c r="AD61" s="178"/>
      <c r="AE61" s="177"/>
      <c r="AF61" s="176"/>
    </row>
    <row r="62" spans="1:32" ht="9" customHeight="1" thickBot="1">
      <c r="A62" s="24"/>
      <c r="B62" s="82"/>
      <c r="C62" s="23"/>
      <c r="D62" s="162" t="s">
        <v>104</v>
      </c>
      <c r="E62" s="163"/>
      <c r="F62" s="180"/>
      <c r="G62" s="92"/>
      <c r="H62" s="164"/>
      <c r="I62" s="13"/>
      <c r="J62" s="120"/>
      <c r="K62" s="10"/>
      <c r="L62" s="28"/>
      <c r="M62" s="39"/>
      <c r="N62" s="48"/>
      <c r="O62" s="173"/>
      <c r="P62" s="173"/>
      <c r="Q62" s="173"/>
      <c r="R62" s="173"/>
      <c r="S62" s="140"/>
      <c r="T62" s="15"/>
      <c r="U62" s="34"/>
      <c r="V62" s="19"/>
      <c r="W62" s="128"/>
      <c r="X62" s="14"/>
      <c r="Y62" s="159"/>
      <c r="Z62" s="97"/>
      <c r="AA62" s="145"/>
      <c r="AB62" s="13"/>
      <c r="AC62" s="13"/>
      <c r="AD62" s="24"/>
      <c r="AE62" s="82"/>
      <c r="AF62" s="23"/>
    </row>
    <row r="63" spans="1:32" ht="9" customHeight="1" thickTop="1">
      <c r="A63" s="24"/>
      <c r="B63" s="82"/>
      <c r="C63" s="23"/>
      <c r="D63" s="162"/>
      <c r="E63" s="162"/>
      <c r="F63" s="179">
        <v>16</v>
      </c>
      <c r="G63" s="10"/>
      <c r="H63" s="87"/>
      <c r="I63" s="10"/>
      <c r="J63" s="120"/>
      <c r="K63" s="10"/>
      <c r="L63" s="28"/>
      <c r="M63" s="39"/>
      <c r="N63" s="48"/>
      <c r="O63" s="173"/>
      <c r="P63" s="173"/>
      <c r="Q63" s="173"/>
      <c r="R63" s="173"/>
      <c r="S63" s="140"/>
      <c r="T63" s="15"/>
      <c r="U63" s="34"/>
      <c r="V63" s="15"/>
      <c r="W63" s="128"/>
      <c r="X63" s="14"/>
      <c r="Y63" s="32"/>
      <c r="Z63" s="15"/>
      <c r="AA63" s="159">
        <v>4</v>
      </c>
      <c r="AB63" s="105"/>
      <c r="AC63" s="13"/>
      <c r="AD63" s="24"/>
      <c r="AE63" s="82"/>
      <c r="AF63" s="23"/>
    </row>
    <row r="64" spans="1:32" ht="9" customHeight="1" thickBot="1">
      <c r="A64" s="178">
        <v>15</v>
      </c>
      <c r="B64" s="177" t="str">
        <f>VLOOKUP(A64,チーム!$A$2:$C$49,2,FALSE)</f>
        <v>旭夢翔会シニアクラブ</v>
      </c>
      <c r="C64" s="176" t="str">
        <f>VLOOKUP(A64,チーム!$A$2:$C$49,3,FALSE)</f>
        <v>(宮崎)</v>
      </c>
      <c r="D64" s="91"/>
      <c r="E64" s="93"/>
      <c r="F64" s="166"/>
      <c r="G64" s="10"/>
      <c r="H64" s="28"/>
      <c r="I64" s="10"/>
      <c r="J64" s="120"/>
      <c r="K64" s="10"/>
      <c r="L64" s="28"/>
      <c r="M64" s="39"/>
      <c r="N64" s="48"/>
      <c r="O64" s="173"/>
      <c r="P64" s="173"/>
      <c r="Q64" s="173"/>
      <c r="R64" s="173"/>
      <c r="S64" s="140"/>
      <c r="T64" s="15"/>
      <c r="U64" s="34"/>
      <c r="V64" s="15"/>
      <c r="W64" s="129"/>
      <c r="X64" s="15"/>
      <c r="Y64" s="34"/>
      <c r="Z64" s="15"/>
      <c r="AA64" s="159"/>
      <c r="AB64" s="50"/>
      <c r="AC64" s="49"/>
      <c r="AD64" s="178">
        <v>39</v>
      </c>
      <c r="AE64" s="177" t="s">
        <v>42</v>
      </c>
      <c r="AF64" s="176" t="s">
        <v>93</v>
      </c>
    </row>
    <row r="65" spans="1:32" ht="9" customHeight="1" thickTop="1">
      <c r="A65" s="178"/>
      <c r="B65" s="177"/>
      <c r="C65" s="176"/>
      <c r="D65" s="24"/>
      <c r="E65" s="10"/>
      <c r="F65" s="28"/>
      <c r="G65" s="10"/>
      <c r="H65" s="28"/>
      <c r="I65" s="10"/>
      <c r="J65" s="120"/>
      <c r="K65" s="10"/>
      <c r="L65" s="28"/>
      <c r="M65" s="39"/>
      <c r="N65" s="48"/>
      <c r="O65" s="173"/>
      <c r="P65" s="173"/>
      <c r="Q65" s="173"/>
      <c r="R65" s="173"/>
      <c r="S65" s="140"/>
      <c r="T65" s="15"/>
      <c r="U65" s="34"/>
      <c r="V65" s="15"/>
      <c r="W65" s="129"/>
      <c r="X65" s="15"/>
      <c r="Y65" s="34"/>
      <c r="Z65" s="14"/>
      <c r="AA65" s="32"/>
      <c r="AB65" s="14"/>
      <c r="AC65" s="14"/>
      <c r="AD65" s="178"/>
      <c r="AE65" s="177"/>
      <c r="AF65" s="176"/>
    </row>
    <row r="66" spans="1:32" ht="9" customHeight="1" thickBot="1">
      <c r="A66" s="24"/>
      <c r="B66" s="82"/>
      <c r="C66" s="23"/>
      <c r="D66" s="23"/>
      <c r="E66" s="10"/>
      <c r="F66" s="35"/>
      <c r="G66" s="9"/>
      <c r="H66" s="162" t="s">
        <v>113</v>
      </c>
      <c r="I66" s="162"/>
      <c r="J66" s="124"/>
      <c r="K66" s="93"/>
      <c r="L66" s="28"/>
      <c r="M66" s="39"/>
      <c r="N66" s="48"/>
      <c r="O66" s="173"/>
      <c r="P66" s="173"/>
      <c r="Q66" s="173"/>
      <c r="R66" s="173"/>
      <c r="S66" s="140"/>
      <c r="T66" s="15"/>
      <c r="U66" s="34"/>
      <c r="V66" s="97"/>
      <c r="W66" s="130"/>
      <c r="X66" s="127" t="s">
        <v>129</v>
      </c>
      <c r="Y66" s="13"/>
      <c r="Z66" s="26"/>
      <c r="AA66" s="37"/>
      <c r="AB66" s="14"/>
      <c r="AC66" s="27"/>
      <c r="AD66" s="24"/>
      <c r="AE66" s="82"/>
      <c r="AF66" s="23"/>
    </row>
    <row r="67" spans="1:32" ht="9" customHeight="1" thickTop="1">
      <c r="A67" s="24"/>
      <c r="B67" s="82"/>
      <c r="C67" s="23"/>
      <c r="D67" s="23"/>
      <c r="E67" s="10"/>
      <c r="F67" s="35"/>
      <c r="G67" s="9"/>
      <c r="H67" s="162"/>
      <c r="I67" s="163"/>
      <c r="J67" s="28"/>
      <c r="K67" s="10"/>
      <c r="L67" s="165">
        <v>5</v>
      </c>
      <c r="M67" s="39"/>
      <c r="N67" s="48"/>
      <c r="O67" s="173"/>
      <c r="P67" s="173"/>
      <c r="Q67" s="173"/>
      <c r="R67" s="173"/>
      <c r="S67" s="140"/>
      <c r="T67" s="14"/>
      <c r="U67" s="169">
        <v>0</v>
      </c>
      <c r="V67" s="41"/>
      <c r="W67" s="38"/>
      <c r="X67" s="105"/>
      <c r="Y67" s="13"/>
      <c r="Z67" s="26"/>
      <c r="AA67" s="37"/>
      <c r="AB67" s="14"/>
      <c r="AC67" s="27"/>
      <c r="AD67" s="24"/>
      <c r="AE67" s="82"/>
      <c r="AF67" s="23"/>
    </row>
    <row r="68" spans="1:32" ht="9" customHeight="1" thickBot="1">
      <c r="A68" s="178">
        <v>16</v>
      </c>
      <c r="B68" s="177" t="str">
        <f>VLOOKUP(A68,チーム!$A$2:$C$49,2,FALSE)</f>
        <v>石井体協シニア</v>
      </c>
      <c r="C68" s="176" t="str">
        <f>VLOOKUP(A68,チーム!$A$2:$C$49,3,FALSE)</f>
        <v>(愛媛)</v>
      </c>
      <c r="D68" s="91"/>
      <c r="E68" s="93"/>
      <c r="F68" s="28"/>
      <c r="G68" s="10"/>
      <c r="H68" s="28"/>
      <c r="I68" s="39"/>
      <c r="J68" s="28"/>
      <c r="K68" s="10"/>
      <c r="L68" s="165"/>
      <c r="M68" s="39"/>
      <c r="N68" s="48"/>
      <c r="O68" s="173"/>
      <c r="P68" s="173"/>
      <c r="Q68" s="173"/>
      <c r="R68" s="173"/>
      <c r="S68" s="140"/>
      <c r="T68" s="14"/>
      <c r="U68" s="159"/>
      <c r="V68" s="15"/>
      <c r="W68" s="32"/>
      <c r="X68" s="40"/>
      <c r="Y68" s="32"/>
      <c r="Z68" s="14"/>
      <c r="AA68" s="32"/>
      <c r="AB68" s="14"/>
      <c r="AC68" s="14"/>
      <c r="AD68" s="178">
        <v>40</v>
      </c>
      <c r="AE68" s="177" t="s">
        <v>43</v>
      </c>
      <c r="AF68" s="176" t="s">
        <v>79</v>
      </c>
    </row>
    <row r="69" spans="1:32" ht="9" customHeight="1" thickTop="1">
      <c r="A69" s="178"/>
      <c r="B69" s="177"/>
      <c r="C69" s="176"/>
      <c r="D69" s="9"/>
      <c r="E69" s="10"/>
      <c r="F69" s="165">
        <v>18</v>
      </c>
      <c r="G69" s="10"/>
      <c r="H69" s="28"/>
      <c r="I69" s="39"/>
      <c r="J69" s="28"/>
      <c r="K69" s="10"/>
      <c r="L69" s="120"/>
      <c r="M69" s="39"/>
      <c r="N69" s="48"/>
      <c r="O69" s="173"/>
      <c r="P69" s="173"/>
      <c r="Q69" s="173"/>
      <c r="R69" s="173"/>
      <c r="S69" s="140"/>
      <c r="T69" s="15"/>
      <c r="U69" s="29"/>
      <c r="V69" s="14"/>
      <c r="W69" s="34"/>
      <c r="X69" s="41"/>
      <c r="Y69" s="34"/>
      <c r="Z69" s="15"/>
      <c r="AA69" s="144">
        <v>6</v>
      </c>
      <c r="AB69" s="108"/>
      <c r="AC69" s="110"/>
      <c r="AD69" s="178"/>
      <c r="AE69" s="177"/>
      <c r="AF69" s="176"/>
    </row>
    <row r="70" spans="1:32" ht="9" customHeight="1" thickBot="1">
      <c r="A70" s="24"/>
      <c r="B70" s="82"/>
      <c r="C70" s="23"/>
      <c r="D70" s="162" t="s">
        <v>110</v>
      </c>
      <c r="E70" s="162"/>
      <c r="F70" s="181"/>
      <c r="G70" s="93"/>
      <c r="H70" s="28"/>
      <c r="I70" s="39"/>
      <c r="J70" s="28"/>
      <c r="K70" s="10"/>
      <c r="L70" s="120"/>
      <c r="M70" s="39"/>
      <c r="N70" s="48"/>
      <c r="O70" s="173"/>
      <c r="P70" s="173"/>
      <c r="Q70" s="173"/>
      <c r="R70" s="173"/>
      <c r="S70" s="140"/>
      <c r="T70" s="15"/>
      <c r="U70" s="29"/>
      <c r="V70" s="14"/>
      <c r="W70" s="34"/>
      <c r="X70" s="41"/>
      <c r="Y70" s="34"/>
      <c r="Z70" s="100"/>
      <c r="AA70" s="145"/>
      <c r="AB70" s="13"/>
      <c r="AC70" s="13"/>
      <c r="AD70" s="24"/>
      <c r="AE70" s="82"/>
      <c r="AF70" s="23"/>
    </row>
    <row r="71" spans="1:32" ht="9" customHeight="1" thickTop="1">
      <c r="A71" s="24"/>
      <c r="B71" s="82"/>
      <c r="C71" s="23"/>
      <c r="D71" s="162"/>
      <c r="E71" s="163"/>
      <c r="F71" s="164">
        <v>4</v>
      </c>
      <c r="G71" s="39"/>
      <c r="H71" s="164">
        <v>3</v>
      </c>
      <c r="I71" s="54"/>
      <c r="J71" s="28"/>
      <c r="K71" s="10"/>
      <c r="L71" s="120"/>
      <c r="M71" s="39"/>
      <c r="N71" s="48"/>
      <c r="O71" s="173"/>
      <c r="P71" s="173"/>
      <c r="Q71" s="173"/>
      <c r="R71" s="173"/>
      <c r="S71" s="140"/>
      <c r="T71" s="15"/>
      <c r="U71" s="29"/>
      <c r="V71" s="15"/>
      <c r="W71" s="34"/>
      <c r="X71" s="41"/>
      <c r="Y71" s="144">
        <v>5</v>
      </c>
      <c r="Z71" s="14"/>
      <c r="AA71" s="159">
        <v>3</v>
      </c>
      <c r="AB71" s="105"/>
      <c r="AC71" s="13"/>
      <c r="AD71" s="24"/>
      <c r="AE71" s="82"/>
      <c r="AF71" s="23"/>
    </row>
    <row r="72" spans="1:32" ht="9" customHeight="1">
      <c r="A72" s="178">
        <v>17</v>
      </c>
      <c r="B72" s="177" t="str">
        <f>VLOOKUP(A72,チーム!$A$2:$C$49,2,FALSE)</f>
        <v>けいせつＳ・Ｂ・Ｃシニア</v>
      </c>
      <c r="C72" s="176" t="str">
        <f>VLOOKUP(A72,チーム!$A$2:$C$49,3,FALSE)</f>
        <v>(新潟)</v>
      </c>
      <c r="D72" s="42"/>
      <c r="E72" s="43"/>
      <c r="F72" s="167"/>
      <c r="G72" s="25"/>
      <c r="H72" s="164"/>
      <c r="I72" s="54"/>
      <c r="J72" s="171">
        <v>3</v>
      </c>
      <c r="K72" s="10"/>
      <c r="L72" s="120"/>
      <c r="M72" s="39"/>
      <c r="N72" s="48"/>
      <c r="O72" s="173"/>
      <c r="P72" s="173"/>
      <c r="Q72" s="173"/>
      <c r="R72" s="173"/>
      <c r="S72" s="140"/>
      <c r="T72" s="15"/>
      <c r="U72" s="29"/>
      <c r="V72" s="15"/>
      <c r="W72" s="159">
        <v>0</v>
      </c>
      <c r="X72" s="41"/>
      <c r="Y72" s="144"/>
      <c r="Z72" s="10"/>
      <c r="AA72" s="159"/>
      <c r="AB72" s="14"/>
      <c r="AC72" s="14"/>
      <c r="AD72" s="178">
        <v>41</v>
      </c>
      <c r="AE72" s="177" t="s">
        <v>44</v>
      </c>
      <c r="AF72" s="176" t="s">
        <v>94</v>
      </c>
    </row>
    <row r="73" spans="1:32" ht="9" customHeight="1" thickBot="1">
      <c r="A73" s="178"/>
      <c r="B73" s="177"/>
      <c r="C73" s="176"/>
      <c r="D73" s="24"/>
      <c r="E73" s="10"/>
      <c r="F73" s="162" t="s">
        <v>111</v>
      </c>
      <c r="G73" s="163"/>
      <c r="H73" s="102"/>
      <c r="I73" s="92"/>
      <c r="J73" s="171"/>
      <c r="K73" s="13"/>
      <c r="L73" s="120"/>
      <c r="M73" s="39"/>
      <c r="N73" s="48"/>
      <c r="O73" s="173"/>
      <c r="P73" s="173"/>
      <c r="Q73" s="173"/>
      <c r="R73" s="173"/>
      <c r="S73" s="140"/>
      <c r="T73" s="15"/>
      <c r="U73" s="29"/>
      <c r="V73" s="15"/>
      <c r="W73" s="159"/>
      <c r="X73" s="40"/>
      <c r="Y73" s="99"/>
      <c r="Z73" s="13"/>
      <c r="AA73" s="13"/>
      <c r="AB73" s="31"/>
      <c r="AC73" s="31"/>
      <c r="AD73" s="178"/>
      <c r="AE73" s="177"/>
      <c r="AF73" s="176"/>
    </row>
    <row r="74" spans="1:32" ht="9" customHeight="1" thickTop="1">
      <c r="A74" s="24"/>
      <c r="B74" s="82"/>
      <c r="C74" s="23"/>
      <c r="D74" s="23"/>
      <c r="E74" s="9"/>
      <c r="F74" s="162"/>
      <c r="G74" s="162"/>
      <c r="H74" s="94"/>
      <c r="I74" s="10"/>
      <c r="J74" s="28"/>
      <c r="K74" s="13"/>
      <c r="L74" s="120"/>
      <c r="M74" s="39"/>
      <c r="N74" s="48"/>
      <c r="O74" s="173"/>
      <c r="P74" s="173"/>
      <c r="Q74" s="173"/>
      <c r="R74" s="173"/>
      <c r="S74" s="140"/>
      <c r="T74" s="15"/>
      <c r="U74" s="29"/>
      <c r="V74" s="15"/>
      <c r="W74" s="32"/>
      <c r="X74" s="110"/>
      <c r="Y74" s="113"/>
      <c r="Z74" s="105"/>
      <c r="AA74" s="13"/>
      <c r="AB74" s="26"/>
      <c r="AC74" s="27"/>
      <c r="AD74" s="24"/>
      <c r="AE74" s="82"/>
      <c r="AF74" s="23"/>
    </row>
    <row r="75" spans="1:32" ht="9" customHeight="1">
      <c r="A75" s="24"/>
      <c r="B75" s="83"/>
      <c r="C75" s="23"/>
      <c r="D75" s="23"/>
      <c r="E75" s="9"/>
      <c r="F75" s="36"/>
      <c r="G75" s="10"/>
      <c r="H75" s="165">
        <v>4</v>
      </c>
      <c r="I75" s="10"/>
      <c r="J75" s="28"/>
      <c r="K75" s="10"/>
      <c r="L75" s="120"/>
      <c r="M75" s="39"/>
      <c r="N75" s="48"/>
      <c r="O75" s="173"/>
      <c r="P75" s="173"/>
      <c r="Q75" s="173"/>
      <c r="R75" s="173"/>
      <c r="S75" s="140"/>
      <c r="T75" s="15"/>
      <c r="U75" s="29"/>
      <c r="V75" s="15"/>
      <c r="W75" s="34"/>
      <c r="X75" s="15"/>
      <c r="Y75" s="159">
        <v>3</v>
      </c>
      <c r="Z75" s="41"/>
      <c r="AA75" s="90"/>
      <c r="AB75" s="26"/>
      <c r="AC75" s="27"/>
      <c r="AD75" s="24"/>
      <c r="AE75" s="83"/>
      <c r="AF75" s="23"/>
    </row>
    <row r="76" spans="1:32" ht="9" customHeight="1" thickBot="1">
      <c r="A76" s="178">
        <v>18</v>
      </c>
      <c r="B76" s="177" t="str">
        <f>VLOOKUP(A76,チーム!$A$2:$C$49,2,FALSE)</f>
        <v>松江フィフティーズＯＢ</v>
      </c>
      <c r="C76" s="176" t="str">
        <f>VLOOKUP(A76,チーム!$A$2:$C$49,3,FALSE)</f>
        <v>(島根)</v>
      </c>
      <c r="D76" s="91"/>
      <c r="E76" s="93"/>
      <c r="F76" s="95"/>
      <c r="G76" s="93"/>
      <c r="H76" s="165"/>
      <c r="I76" s="10"/>
      <c r="J76" s="28"/>
      <c r="K76" s="10"/>
      <c r="L76" s="120"/>
      <c r="M76" s="39"/>
      <c r="N76" s="48"/>
      <c r="O76" s="173"/>
      <c r="P76" s="173"/>
      <c r="Q76" s="173"/>
      <c r="R76" s="173"/>
      <c r="S76" s="140"/>
      <c r="T76" s="15"/>
      <c r="U76" s="29"/>
      <c r="V76" s="15"/>
      <c r="W76" s="34"/>
      <c r="X76" s="15"/>
      <c r="Y76" s="159"/>
      <c r="Z76" s="45"/>
      <c r="AA76" s="32"/>
      <c r="AB76" s="14"/>
      <c r="AC76" s="14"/>
      <c r="AD76" s="178">
        <v>42</v>
      </c>
      <c r="AE76" s="177" t="s">
        <v>45</v>
      </c>
      <c r="AF76" s="176" t="s">
        <v>135</v>
      </c>
    </row>
    <row r="77" spans="1:32" ht="9" customHeight="1" thickTop="1">
      <c r="A77" s="178"/>
      <c r="B77" s="177"/>
      <c r="C77" s="176"/>
      <c r="D77" s="51"/>
      <c r="E77" s="58"/>
      <c r="F77" s="89"/>
      <c r="G77" s="58"/>
      <c r="H77" s="58"/>
      <c r="I77" s="58"/>
      <c r="J77" s="58"/>
      <c r="K77" s="10"/>
      <c r="L77" s="120"/>
      <c r="M77" s="39"/>
      <c r="N77" s="172">
        <v>0</v>
      </c>
      <c r="O77" s="173"/>
      <c r="P77" s="173"/>
      <c r="Q77" s="173"/>
      <c r="R77" s="173"/>
      <c r="S77" s="185">
        <v>3</v>
      </c>
      <c r="T77" s="15"/>
      <c r="U77" s="29"/>
      <c r="V77" s="15"/>
      <c r="W77" s="34"/>
      <c r="X77" s="15"/>
      <c r="Y77" s="34"/>
      <c r="Z77" s="46"/>
      <c r="AA77" s="47"/>
      <c r="AB77" s="31"/>
      <c r="AC77" s="31"/>
      <c r="AD77" s="178"/>
      <c r="AE77" s="177"/>
      <c r="AF77" s="176"/>
    </row>
    <row r="78" spans="1:32" ht="9" customHeight="1" thickBot="1">
      <c r="A78" s="24"/>
      <c r="B78" s="82"/>
      <c r="C78" s="23"/>
      <c r="D78" s="23"/>
      <c r="E78" s="12"/>
      <c r="F78" s="28"/>
      <c r="G78" s="10"/>
      <c r="H78" s="35"/>
      <c r="I78" s="9"/>
      <c r="J78" s="162" t="s">
        <v>114</v>
      </c>
      <c r="K78" s="162"/>
      <c r="L78" s="124"/>
      <c r="M78" s="92"/>
      <c r="N78" s="172"/>
      <c r="O78" s="173"/>
      <c r="P78" s="173"/>
      <c r="Q78" s="173"/>
      <c r="R78" s="173"/>
      <c r="S78" s="185"/>
      <c r="T78" s="97"/>
      <c r="U78" s="131"/>
      <c r="V78" s="160" t="s">
        <v>121</v>
      </c>
      <c r="W78" s="160"/>
      <c r="X78" s="26"/>
      <c r="Y78" s="37"/>
      <c r="Z78" s="15"/>
      <c r="AA78" s="34"/>
      <c r="AB78" s="14"/>
      <c r="AC78" s="27"/>
      <c r="AD78" s="24"/>
      <c r="AE78" s="82"/>
      <c r="AF78" s="23"/>
    </row>
    <row r="79" spans="1:32" ht="9" customHeight="1" thickTop="1">
      <c r="A79" s="24"/>
      <c r="B79" s="82"/>
      <c r="C79" s="23"/>
      <c r="D79" s="23"/>
      <c r="E79" s="12"/>
      <c r="F79" s="28"/>
      <c r="G79" s="10"/>
      <c r="H79" s="35"/>
      <c r="I79" s="9"/>
      <c r="J79" s="162"/>
      <c r="K79" s="163"/>
      <c r="L79" s="28"/>
      <c r="M79" s="10"/>
      <c r="N79" s="59"/>
      <c r="O79" s="173"/>
      <c r="P79" s="173"/>
      <c r="Q79" s="173"/>
      <c r="R79" s="173"/>
      <c r="S79" s="60"/>
      <c r="T79" s="18"/>
      <c r="U79" s="132"/>
      <c r="V79" s="160"/>
      <c r="W79" s="160"/>
      <c r="X79" s="26"/>
      <c r="Y79" s="37"/>
      <c r="Z79" s="15"/>
      <c r="AA79" s="34"/>
      <c r="AB79" s="14"/>
      <c r="AC79" s="27"/>
      <c r="AD79" s="24"/>
      <c r="AE79" s="82"/>
      <c r="AF79" s="23"/>
    </row>
    <row r="80" spans="1:32" ht="9" customHeight="1" thickBot="1">
      <c r="A80" s="178">
        <v>19</v>
      </c>
      <c r="B80" s="177" t="str">
        <f>VLOOKUP(A80,チーム!$A$2:$C$49,2,FALSE)</f>
        <v>大村互寿会</v>
      </c>
      <c r="C80" s="176" t="str">
        <f>VLOOKUP(A80,チーム!$A$2:$C$49,3,FALSE)</f>
        <v>(長崎)</v>
      </c>
      <c r="D80" s="91"/>
      <c r="E80" s="93"/>
      <c r="F80" s="95"/>
      <c r="G80" s="93"/>
      <c r="H80" s="28"/>
      <c r="I80" s="10"/>
      <c r="J80" s="28"/>
      <c r="K80" s="39"/>
      <c r="L80" s="28"/>
      <c r="M80" s="10"/>
      <c r="N80" s="59"/>
      <c r="O80" s="173"/>
      <c r="P80" s="173"/>
      <c r="Q80" s="173"/>
      <c r="R80" s="173"/>
      <c r="S80" s="60"/>
      <c r="T80" s="18"/>
      <c r="U80" s="129"/>
      <c r="V80" s="14"/>
      <c r="W80" s="14"/>
      <c r="X80" s="14"/>
      <c r="Y80" s="15"/>
      <c r="Z80" s="97"/>
      <c r="AA80" s="97"/>
      <c r="AB80" s="100"/>
      <c r="AC80" s="100"/>
      <c r="AD80" s="178">
        <v>43</v>
      </c>
      <c r="AE80" s="177" t="s">
        <v>46</v>
      </c>
      <c r="AF80" s="176" t="s">
        <v>95</v>
      </c>
    </row>
    <row r="81" spans="1:32" ht="9" customHeight="1" thickTop="1">
      <c r="A81" s="178"/>
      <c r="B81" s="177"/>
      <c r="C81" s="176"/>
      <c r="D81" s="24"/>
      <c r="E81" s="10"/>
      <c r="F81" s="28"/>
      <c r="G81" s="10"/>
      <c r="H81" s="165">
        <v>4</v>
      </c>
      <c r="I81" s="10"/>
      <c r="J81" s="28"/>
      <c r="K81" s="39"/>
      <c r="L81" s="28"/>
      <c r="M81" s="10"/>
      <c r="N81" s="10"/>
      <c r="O81" s="173"/>
      <c r="P81" s="173"/>
      <c r="Q81" s="173"/>
      <c r="R81" s="173"/>
      <c r="S81" s="18"/>
      <c r="T81" s="18"/>
      <c r="U81" s="129"/>
      <c r="V81" s="14"/>
      <c r="W81" s="19"/>
      <c r="X81" s="19"/>
      <c r="Y81" s="169">
        <v>6</v>
      </c>
      <c r="Z81" s="114"/>
      <c r="AA81" s="14"/>
      <c r="AB81" s="14"/>
      <c r="AC81" s="14"/>
      <c r="AD81" s="178"/>
      <c r="AE81" s="177"/>
      <c r="AF81" s="176"/>
    </row>
    <row r="82" spans="1:32" ht="9" customHeight="1">
      <c r="A82" s="24"/>
      <c r="B82" s="82"/>
      <c r="C82" s="23"/>
      <c r="D82" s="23"/>
      <c r="E82" s="9"/>
      <c r="F82" s="36"/>
      <c r="G82" s="18"/>
      <c r="H82" s="165"/>
      <c r="I82" s="10"/>
      <c r="J82" s="28"/>
      <c r="K82" s="39"/>
      <c r="L82" s="28"/>
      <c r="M82" s="10"/>
      <c r="N82" s="10"/>
      <c r="O82" s="173"/>
      <c r="P82" s="173"/>
      <c r="Q82" s="173"/>
      <c r="R82" s="173"/>
      <c r="S82" s="18"/>
      <c r="T82" s="18"/>
      <c r="U82" s="129"/>
      <c r="V82" s="15"/>
      <c r="W82" s="19"/>
      <c r="X82" s="19"/>
      <c r="Y82" s="169"/>
      <c r="Z82" s="115"/>
      <c r="AA82" s="10"/>
      <c r="AB82" s="26"/>
      <c r="AC82" s="27"/>
      <c r="AD82" s="24"/>
      <c r="AE82" s="82"/>
      <c r="AF82" s="23"/>
    </row>
    <row r="83" spans="1:32" ht="9" customHeight="1" thickBot="1">
      <c r="A83" s="24"/>
      <c r="B83" s="82"/>
      <c r="C83" s="23"/>
      <c r="D83" s="23"/>
      <c r="E83" s="9"/>
      <c r="F83" s="162" t="s">
        <v>112</v>
      </c>
      <c r="G83" s="162"/>
      <c r="H83" s="96"/>
      <c r="I83" s="93"/>
      <c r="J83" s="28"/>
      <c r="K83" s="39"/>
      <c r="L83" s="28"/>
      <c r="M83" s="10"/>
      <c r="N83" s="10"/>
      <c r="O83" s="173"/>
      <c r="P83" s="173"/>
      <c r="Q83" s="173"/>
      <c r="R83" s="173"/>
      <c r="S83" s="18"/>
      <c r="T83" s="18"/>
      <c r="U83" s="129"/>
      <c r="V83" s="15"/>
      <c r="W83" s="19"/>
      <c r="X83" s="97"/>
      <c r="Y83" s="104"/>
      <c r="Z83" s="109"/>
      <c r="AA83" s="13"/>
      <c r="AB83" s="26"/>
      <c r="AC83" s="27"/>
      <c r="AD83" s="24"/>
      <c r="AE83" s="82"/>
      <c r="AF83" s="23"/>
    </row>
    <row r="84" spans="1:32" ht="9" customHeight="1" thickTop="1">
      <c r="A84" s="178">
        <v>20</v>
      </c>
      <c r="B84" s="177" t="str">
        <f>VLOOKUP(A84,チーム!$A$2:$C$49,2,FALSE)</f>
        <v>山口クラブ</v>
      </c>
      <c r="C84" s="176" t="str">
        <f>VLOOKUP(A84,チーム!$A$2:$C$49,3,FALSE)</f>
        <v>(山口)</v>
      </c>
      <c r="D84" s="24"/>
      <c r="E84" s="10"/>
      <c r="F84" s="162"/>
      <c r="G84" s="163"/>
      <c r="H84" s="89"/>
      <c r="I84" s="10"/>
      <c r="J84" s="165">
        <v>3</v>
      </c>
      <c r="K84" s="39"/>
      <c r="L84" s="28"/>
      <c r="M84" s="10"/>
      <c r="N84" s="10"/>
      <c r="O84" s="173"/>
      <c r="P84" s="173"/>
      <c r="Q84" s="173"/>
      <c r="R84" s="173"/>
      <c r="S84" s="18"/>
      <c r="T84" s="18"/>
      <c r="U84" s="129"/>
      <c r="V84" s="15"/>
      <c r="W84" s="144">
        <v>1</v>
      </c>
      <c r="X84" s="15"/>
      <c r="Y84" s="79"/>
      <c r="Z84" s="105"/>
      <c r="AA84" s="13"/>
      <c r="AB84" s="14"/>
      <c r="AC84" s="14"/>
      <c r="AD84" s="178">
        <v>44</v>
      </c>
      <c r="AE84" s="177" t="s">
        <v>47</v>
      </c>
      <c r="AF84" s="176" t="s">
        <v>96</v>
      </c>
    </row>
    <row r="85" spans="1:32" ht="9" customHeight="1">
      <c r="A85" s="178"/>
      <c r="B85" s="177"/>
      <c r="C85" s="176"/>
      <c r="D85" s="16"/>
      <c r="E85" s="17"/>
      <c r="F85" s="164">
        <v>4</v>
      </c>
      <c r="G85" s="39"/>
      <c r="H85" s="164">
        <v>3</v>
      </c>
      <c r="I85" s="13"/>
      <c r="J85" s="165"/>
      <c r="K85" s="39"/>
      <c r="L85" s="28"/>
      <c r="M85" s="10"/>
      <c r="N85" s="10"/>
      <c r="O85" s="10"/>
      <c r="P85" s="10"/>
      <c r="Q85" s="61"/>
      <c r="R85" s="61"/>
      <c r="S85" s="18"/>
      <c r="T85" s="18"/>
      <c r="U85" s="129"/>
      <c r="V85" s="15"/>
      <c r="W85" s="144"/>
      <c r="X85" s="15"/>
      <c r="Y85" s="159">
        <v>0</v>
      </c>
      <c r="Z85" s="15"/>
      <c r="AA85" s="159">
        <v>2</v>
      </c>
      <c r="AB85" s="30"/>
      <c r="AC85" s="31"/>
      <c r="AD85" s="178"/>
      <c r="AE85" s="177"/>
      <c r="AF85" s="176"/>
    </row>
    <row r="86" spans="1:32" ht="9" customHeight="1" thickBot="1">
      <c r="A86" s="24"/>
      <c r="B86" s="82"/>
      <c r="C86" s="23"/>
      <c r="D86" s="162" t="s">
        <v>113</v>
      </c>
      <c r="E86" s="163"/>
      <c r="F86" s="180"/>
      <c r="G86" s="92"/>
      <c r="H86" s="164"/>
      <c r="I86" s="13"/>
      <c r="J86" s="120"/>
      <c r="K86" s="39"/>
      <c r="L86" s="28"/>
      <c r="M86" s="10"/>
      <c r="N86" s="10"/>
      <c r="O86" s="10"/>
      <c r="P86" s="10"/>
      <c r="Q86" s="61"/>
      <c r="R86" s="61"/>
      <c r="S86" s="18"/>
      <c r="T86" s="18"/>
      <c r="U86" s="129"/>
      <c r="V86" s="15"/>
      <c r="W86" s="128"/>
      <c r="X86" s="14"/>
      <c r="Y86" s="159"/>
      <c r="Z86" s="15"/>
      <c r="AA86" s="159"/>
      <c r="AB86" s="105"/>
      <c r="AC86" s="13"/>
      <c r="AD86" s="24"/>
      <c r="AE86" s="82"/>
      <c r="AF86" s="23"/>
    </row>
    <row r="87" spans="1:32" ht="9" customHeight="1" thickTop="1">
      <c r="A87" s="24"/>
      <c r="B87" s="83"/>
      <c r="C87" s="23"/>
      <c r="D87" s="162"/>
      <c r="E87" s="162"/>
      <c r="F87" s="179">
        <v>7</v>
      </c>
      <c r="G87" s="10"/>
      <c r="H87" s="28"/>
      <c r="I87" s="10"/>
      <c r="J87" s="120"/>
      <c r="K87" s="39"/>
      <c r="L87" s="28"/>
      <c r="M87" s="10"/>
      <c r="N87" s="10"/>
      <c r="O87" s="10"/>
      <c r="P87" s="10"/>
      <c r="Q87" s="61"/>
      <c r="R87" s="61"/>
      <c r="S87" s="18"/>
      <c r="T87" s="18"/>
      <c r="U87" s="129"/>
      <c r="V87" s="15"/>
      <c r="W87" s="128"/>
      <c r="X87" s="14"/>
      <c r="Y87" s="32"/>
      <c r="Z87" s="116"/>
      <c r="AA87" s="186">
        <v>24</v>
      </c>
      <c r="AB87" s="13"/>
      <c r="AC87" s="13"/>
      <c r="AD87" s="24"/>
      <c r="AE87" s="83"/>
      <c r="AF87" s="23"/>
    </row>
    <row r="88" spans="1:32" ht="9" customHeight="1" thickBot="1">
      <c r="A88" s="178">
        <v>21</v>
      </c>
      <c r="B88" s="177" t="str">
        <f>VLOOKUP(A88,チーム!$A$2:$C$49,2,FALSE)</f>
        <v>千葉シニアクラブ</v>
      </c>
      <c r="C88" s="176" t="str">
        <f>VLOOKUP(A88,チーム!$A$2:$C$49,3,FALSE)</f>
        <v>(千葉)</v>
      </c>
      <c r="D88" s="91"/>
      <c r="E88" s="93"/>
      <c r="F88" s="166"/>
      <c r="G88" s="10"/>
      <c r="H88" s="28"/>
      <c r="I88" s="10"/>
      <c r="J88" s="120"/>
      <c r="K88" s="39"/>
      <c r="L88" s="28"/>
      <c r="M88" s="10"/>
      <c r="N88" s="10"/>
      <c r="O88" s="10"/>
      <c r="P88" s="10"/>
      <c r="Q88" s="61"/>
      <c r="R88" s="61"/>
      <c r="S88" s="18"/>
      <c r="T88" s="18"/>
      <c r="U88" s="129"/>
      <c r="V88" s="15"/>
      <c r="W88" s="129"/>
      <c r="X88" s="15"/>
      <c r="Y88" s="34"/>
      <c r="Z88" s="15"/>
      <c r="AA88" s="144"/>
      <c r="AB88" s="137"/>
      <c r="AC88" s="100"/>
      <c r="AD88" s="178">
        <v>45</v>
      </c>
      <c r="AE88" s="177" t="s">
        <v>48</v>
      </c>
      <c r="AF88" s="176" t="s">
        <v>97</v>
      </c>
    </row>
    <row r="89" spans="1:32" ht="9" customHeight="1" thickTop="1">
      <c r="A89" s="178"/>
      <c r="B89" s="177"/>
      <c r="C89" s="176"/>
      <c r="D89" s="24"/>
      <c r="E89" s="10"/>
      <c r="F89" s="28"/>
      <c r="G89" s="10"/>
      <c r="H89" s="28"/>
      <c r="I89" s="10"/>
      <c r="J89" s="120"/>
      <c r="K89" s="39"/>
      <c r="L89" s="175">
        <v>4</v>
      </c>
      <c r="M89" s="13"/>
      <c r="N89" s="10"/>
      <c r="O89" s="10"/>
      <c r="P89" s="10"/>
      <c r="Q89" s="10"/>
      <c r="R89" s="10"/>
      <c r="S89" s="18"/>
      <c r="T89" s="18"/>
      <c r="U89" s="144">
        <v>1</v>
      </c>
      <c r="V89" s="15"/>
      <c r="W89" s="129"/>
      <c r="X89" s="15"/>
      <c r="Y89" s="34"/>
      <c r="Z89" s="14"/>
      <c r="AA89" s="32"/>
      <c r="AB89" s="14"/>
      <c r="AC89" s="14"/>
      <c r="AD89" s="178"/>
      <c r="AE89" s="177"/>
      <c r="AF89" s="176"/>
    </row>
    <row r="90" spans="1:32" ht="9" customHeight="1" thickBot="1">
      <c r="A90" s="24"/>
      <c r="B90" s="83"/>
      <c r="C90" s="23"/>
      <c r="D90" s="23"/>
      <c r="E90" s="10"/>
      <c r="F90" s="35"/>
      <c r="G90" s="9"/>
      <c r="H90" s="162" t="s">
        <v>110</v>
      </c>
      <c r="I90" s="162"/>
      <c r="J90" s="124"/>
      <c r="K90" s="92"/>
      <c r="L90" s="175"/>
      <c r="M90" s="13"/>
      <c r="N90" s="10"/>
      <c r="O90" s="10"/>
      <c r="P90" s="10"/>
      <c r="Q90" s="10"/>
      <c r="R90" s="10"/>
      <c r="S90" s="18"/>
      <c r="T90" s="18"/>
      <c r="U90" s="144"/>
      <c r="V90" s="97"/>
      <c r="W90" s="130"/>
      <c r="X90" s="127" t="s">
        <v>130</v>
      </c>
      <c r="Y90" s="13"/>
      <c r="Z90" s="26"/>
      <c r="AA90" s="37"/>
      <c r="AB90" s="14"/>
      <c r="AC90" s="27"/>
      <c r="AD90" s="24"/>
      <c r="AE90" s="83"/>
      <c r="AF90" s="23"/>
    </row>
    <row r="91" spans="1:32" ht="9" customHeight="1" thickTop="1">
      <c r="A91" s="24"/>
      <c r="B91" s="82"/>
      <c r="C91" s="23"/>
      <c r="D91" s="23"/>
      <c r="E91" s="10"/>
      <c r="F91" s="35"/>
      <c r="G91" s="9"/>
      <c r="H91" s="162"/>
      <c r="I91" s="163"/>
      <c r="J91" s="28"/>
      <c r="K91" s="12"/>
      <c r="L91" s="28"/>
      <c r="M91" s="10"/>
      <c r="N91" s="10"/>
      <c r="O91" s="10"/>
      <c r="P91" s="10"/>
      <c r="Q91" s="10"/>
      <c r="R91" s="10"/>
      <c r="S91" s="18"/>
      <c r="T91" s="18"/>
      <c r="U91" s="62"/>
      <c r="V91" s="19"/>
      <c r="W91" s="38"/>
      <c r="X91" s="105"/>
      <c r="Y91" s="13"/>
      <c r="Z91" s="26"/>
      <c r="AA91" s="37"/>
      <c r="AB91" s="14"/>
      <c r="AC91" s="27"/>
      <c r="AD91" s="24"/>
      <c r="AE91" s="82"/>
      <c r="AF91" s="23"/>
    </row>
    <row r="92" spans="1:32" ht="9" customHeight="1" thickBot="1">
      <c r="A92" s="178">
        <v>22</v>
      </c>
      <c r="B92" s="177" t="str">
        <f>VLOOKUP(A92,チーム!$A$2:$C$49,2,FALSE)</f>
        <v>南海ヤングクラブ</v>
      </c>
      <c r="C92" s="176" t="str">
        <f>VLOOKUP(A92,チーム!$A$2:$C$49,3,FALSE)</f>
        <v>(和歌山)</v>
      </c>
      <c r="D92" s="24"/>
      <c r="E92" s="10"/>
      <c r="F92" s="28"/>
      <c r="G92" s="10"/>
      <c r="H92" s="28"/>
      <c r="I92" s="39"/>
      <c r="J92" s="28"/>
      <c r="K92" s="12"/>
      <c r="L92" s="28"/>
      <c r="M92" s="10"/>
      <c r="N92" s="10"/>
      <c r="O92" s="10"/>
      <c r="P92" s="10"/>
      <c r="Q92" s="10"/>
      <c r="R92" s="10"/>
      <c r="S92" s="18"/>
      <c r="T92" s="18"/>
      <c r="U92" s="62"/>
      <c r="V92" s="19"/>
      <c r="W92" s="32"/>
      <c r="X92" s="40"/>
      <c r="Y92" s="32"/>
      <c r="Z92" s="14"/>
      <c r="AA92" s="32"/>
      <c r="AB92" s="14"/>
      <c r="AC92" s="14"/>
      <c r="AD92" s="178">
        <v>46</v>
      </c>
      <c r="AE92" s="177" t="s">
        <v>49</v>
      </c>
      <c r="AF92" s="176" t="s">
        <v>98</v>
      </c>
    </row>
    <row r="93" spans="1:32" ht="9" customHeight="1" thickTop="1">
      <c r="A93" s="178"/>
      <c r="B93" s="177"/>
      <c r="C93" s="176"/>
      <c r="D93" s="16"/>
      <c r="E93" s="17"/>
      <c r="F93" s="164">
        <v>1</v>
      </c>
      <c r="G93" s="10"/>
      <c r="H93" s="28"/>
      <c r="I93" s="39"/>
      <c r="J93" s="28"/>
      <c r="K93" s="12"/>
      <c r="L93" s="28"/>
      <c r="M93" s="10"/>
      <c r="N93" s="10"/>
      <c r="O93" s="10"/>
      <c r="P93" s="10"/>
      <c r="Q93" s="10"/>
      <c r="R93" s="10"/>
      <c r="S93" s="18"/>
      <c r="T93" s="18"/>
      <c r="U93" s="62"/>
      <c r="V93" s="14"/>
      <c r="W93" s="34"/>
      <c r="X93" s="41"/>
      <c r="Y93" s="34"/>
      <c r="Z93" s="15"/>
      <c r="AA93" s="144">
        <v>7</v>
      </c>
      <c r="AB93" s="110"/>
      <c r="AC93" s="110"/>
      <c r="AD93" s="178"/>
      <c r="AE93" s="177"/>
      <c r="AF93" s="176"/>
    </row>
    <row r="94" spans="1:32" ht="9" customHeight="1" thickBot="1">
      <c r="A94" s="24"/>
      <c r="B94" s="82"/>
      <c r="C94" s="23"/>
      <c r="D94" s="162" t="s">
        <v>109</v>
      </c>
      <c r="E94" s="163"/>
      <c r="F94" s="180"/>
      <c r="G94" s="93"/>
      <c r="H94" s="28"/>
      <c r="I94" s="39"/>
      <c r="J94" s="28"/>
      <c r="K94" s="12"/>
      <c r="L94" s="28"/>
      <c r="M94" s="10"/>
      <c r="N94" s="10"/>
      <c r="O94" s="10"/>
      <c r="P94" s="10"/>
      <c r="Q94" s="10"/>
      <c r="R94" s="10"/>
      <c r="S94" s="18"/>
      <c r="T94" s="18"/>
      <c r="U94" s="63"/>
      <c r="V94" s="14"/>
      <c r="W94" s="34"/>
      <c r="X94" s="41"/>
      <c r="Y94" s="34"/>
      <c r="Z94" s="100"/>
      <c r="AA94" s="145"/>
      <c r="AB94" s="13"/>
      <c r="AC94" s="13"/>
      <c r="AD94" s="24"/>
      <c r="AE94" s="82"/>
      <c r="AF94" s="23"/>
    </row>
    <row r="95" spans="1:32" ht="9" customHeight="1" thickTop="1">
      <c r="A95" s="24"/>
      <c r="B95" s="83"/>
      <c r="C95" s="23"/>
      <c r="D95" s="162"/>
      <c r="E95" s="162"/>
      <c r="F95" s="179">
        <v>12</v>
      </c>
      <c r="G95" s="10"/>
      <c r="H95" s="165">
        <v>10</v>
      </c>
      <c r="I95" s="54"/>
      <c r="J95" s="28"/>
      <c r="K95" s="12"/>
      <c r="L95" s="10"/>
      <c r="M95" s="10"/>
      <c r="N95" s="10"/>
      <c r="O95" s="10"/>
      <c r="P95" s="10"/>
      <c r="Q95" s="10"/>
      <c r="R95" s="10"/>
      <c r="S95" s="18"/>
      <c r="T95" s="18"/>
      <c r="U95" s="63"/>
      <c r="V95" s="19"/>
      <c r="W95" s="34"/>
      <c r="X95" s="41"/>
      <c r="Y95" s="159">
        <v>1</v>
      </c>
      <c r="Z95" s="14"/>
      <c r="AA95" s="159">
        <v>3</v>
      </c>
      <c r="AB95" s="105"/>
      <c r="AC95" s="13"/>
      <c r="AD95" s="24"/>
      <c r="AE95" s="83"/>
      <c r="AF95" s="23"/>
    </row>
    <row r="96" spans="1:32" ht="9" customHeight="1" thickBot="1">
      <c r="A96" s="178">
        <v>23</v>
      </c>
      <c r="B96" s="177" t="str">
        <f>VLOOKUP(A96,チーム!$A$2:$C$49,2,FALSE)</f>
        <v>旭球友会</v>
      </c>
      <c r="C96" s="176" t="str">
        <f>VLOOKUP(A96,チーム!$A$2:$C$49,3,FALSE)</f>
        <v>(福井)</v>
      </c>
      <c r="D96" s="91"/>
      <c r="E96" s="93"/>
      <c r="F96" s="166"/>
      <c r="G96" s="18"/>
      <c r="H96" s="165"/>
      <c r="I96" s="54"/>
      <c r="J96" s="164">
        <v>0</v>
      </c>
      <c r="K96" s="12"/>
      <c r="L96" s="10"/>
      <c r="M96" s="10"/>
      <c r="N96" s="10"/>
      <c r="O96" s="10"/>
      <c r="P96" s="10"/>
      <c r="Q96" s="10"/>
      <c r="R96" s="10"/>
      <c r="S96" s="18"/>
      <c r="T96" s="18"/>
      <c r="U96" s="63"/>
      <c r="V96" s="19"/>
      <c r="W96" s="159">
        <v>0</v>
      </c>
      <c r="X96" s="41"/>
      <c r="Y96" s="159"/>
      <c r="Z96" s="10"/>
      <c r="AA96" s="159"/>
      <c r="AB96" s="14"/>
      <c r="AC96" s="14"/>
      <c r="AD96" s="178">
        <v>47</v>
      </c>
      <c r="AE96" s="177" t="s">
        <v>50</v>
      </c>
      <c r="AF96" s="176" t="s">
        <v>99</v>
      </c>
    </row>
    <row r="97" spans="1:32" ht="9" customHeight="1" thickBot="1" thickTop="1">
      <c r="A97" s="178"/>
      <c r="B97" s="177"/>
      <c r="C97" s="176"/>
      <c r="D97" s="24"/>
      <c r="E97" s="10"/>
      <c r="F97" s="162" t="s">
        <v>114</v>
      </c>
      <c r="G97" s="162"/>
      <c r="H97" s="96"/>
      <c r="I97" s="92"/>
      <c r="J97" s="164"/>
      <c r="K97" s="12"/>
      <c r="L97" s="10"/>
      <c r="M97" s="10"/>
      <c r="N97" s="10"/>
      <c r="O97" s="10"/>
      <c r="P97" s="10"/>
      <c r="Q97" s="10"/>
      <c r="R97" s="10"/>
      <c r="S97" s="18"/>
      <c r="T97" s="18"/>
      <c r="U97" s="63"/>
      <c r="V97" s="19"/>
      <c r="W97" s="159"/>
      <c r="X97" s="103"/>
      <c r="Y97" s="98"/>
      <c r="Z97" s="105"/>
      <c r="AA97" s="13"/>
      <c r="AB97" s="31"/>
      <c r="AC97" s="31"/>
      <c r="AD97" s="178"/>
      <c r="AE97" s="177"/>
      <c r="AF97" s="176"/>
    </row>
    <row r="98" spans="1:32" ht="9" customHeight="1" thickTop="1">
      <c r="A98" s="24"/>
      <c r="B98" s="83"/>
      <c r="C98" s="23"/>
      <c r="D98" s="23"/>
      <c r="E98" s="9"/>
      <c r="F98" s="162"/>
      <c r="G98" s="163"/>
      <c r="H98" s="68"/>
      <c r="I98" s="10"/>
      <c r="J98" s="28"/>
      <c r="K98" s="12"/>
      <c r="L98" s="10"/>
      <c r="M98" s="10"/>
      <c r="N98" s="10"/>
      <c r="O98" s="10"/>
      <c r="P98" s="10"/>
      <c r="Q98" s="10"/>
      <c r="R98" s="10"/>
      <c r="S98" s="18"/>
      <c r="T98" s="18"/>
      <c r="U98" s="63"/>
      <c r="V98" s="19"/>
      <c r="W98" s="32"/>
      <c r="X98" s="14"/>
      <c r="Y98" s="99"/>
      <c r="Z98" s="13"/>
      <c r="AA98" s="13"/>
      <c r="AB98" s="26"/>
      <c r="AC98" s="27"/>
      <c r="AD98" s="24"/>
      <c r="AE98" s="83"/>
      <c r="AF98" s="23"/>
    </row>
    <row r="99" spans="1:32" ht="9" customHeight="1">
      <c r="A99" s="24"/>
      <c r="B99" s="82"/>
      <c r="C99" s="23"/>
      <c r="D99" s="23"/>
      <c r="E99" s="9"/>
      <c r="F99" s="36"/>
      <c r="G99" s="39"/>
      <c r="H99" s="164">
        <v>1</v>
      </c>
      <c r="I99" s="10"/>
      <c r="J99" s="28"/>
      <c r="K99" s="12"/>
      <c r="L99" s="10"/>
      <c r="M99" s="10"/>
      <c r="N99" s="10"/>
      <c r="O99" s="10"/>
      <c r="P99" s="10"/>
      <c r="Q99" s="10"/>
      <c r="R99" s="10"/>
      <c r="S99" s="18"/>
      <c r="T99" s="18"/>
      <c r="U99" s="63"/>
      <c r="V99" s="19"/>
      <c r="W99" s="34"/>
      <c r="X99" s="15"/>
      <c r="Y99" s="144">
        <v>15</v>
      </c>
      <c r="Z99" s="15"/>
      <c r="AA99" s="90"/>
      <c r="AB99" s="26"/>
      <c r="AC99" s="27"/>
      <c r="AD99" s="24"/>
      <c r="AE99" s="82"/>
      <c r="AF99" s="23"/>
    </row>
    <row r="100" spans="1:32" ht="9" customHeight="1" thickBot="1">
      <c r="A100" s="178">
        <v>24</v>
      </c>
      <c r="B100" s="177" t="str">
        <f>VLOOKUP(A100,チーム!$A$2:$C$49,2,FALSE)</f>
        <v>ＭＪクラブシニア</v>
      </c>
      <c r="C100" s="176" t="str">
        <f>VLOOKUP(A100,チーム!$A$2:$C$49,3,FALSE)</f>
        <v>(三重)</v>
      </c>
      <c r="D100" s="24"/>
      <c r="E100" s="10"/>
      <c r="F100" s="53"/>
      <c r="G100" s="43"/>
      <c r="H100" s="164"/>
      <c r="I100" s="10"/>
      <c r="J100" s="28"/>
      <c r="K100" s="12"/>
      <c r="L100" s="10"/>
      <c r="M100" s="10"/>
      <c r="N100" s="10"/>
      <c r="O100" s="10"/>
      <c r="P100" s="10"/>
      <c r="Q100" s="10"/>
      <c r="R100" s="10"/>
      <c r="S100" s="18"/>
      <c r="T100" s="18"/>
      <c r="U100" s="63"/>
      <c r="V100" s="15"/>
      <c r="W100" s="34"/>
      <c r="X100" s="15"/>
      <c r="Y100" s="144"/>
      <c r="Z100" s="111"/>
      <c r="AA100" s="112"/>
      <c r="AB100" s="100"/>
      <c r="AC100" s="100"/>
      <c r="AD100" s="178">
        <v>48</v>
      </c>
      <c r="AE100" s="177" t="s">
        <v>51</v>
      </c>
      <c r="AF100" s="176" t="s">
        <v>100</v>
      </c>
    </row>
    <row r="101" spans="1:32" ht="9" customHeight="1" thickTop="1">
      <c r="A101" s="178"/>
      <c r="B101" s="177"/>
      <c r="C101" s="176"/>
      <c r="D101" s="55"/>
      <c r="E101" s="56"/>
      <c r="F101" s="57"/>
      <c r="G101" s="56"/>
      <c r="H101" s="58"/>
      <c r="I101" s="58"/>
      <c r="J101" s="58"/>
      <c r="K101" s="64"/>
      <c r="L101" s="58"/>
      <c r="M101" s="58"/>
      <c r="N101" s="58"/>
      <c r="O101" s="58"/>
      <c r="P101" s="58"/>
      <c r="Q101" s="58"/>
      <c r="R101" s="58"/>
      <c r="S101" s="65"/>
      <c r="T101" s="65"/>
      <c r="U101" s="66"/>
      <c r="V101" s="8"/>
      <c r="W101" s="34"/>
      <c r="X101" s="15"/>
      <c r="Y101" s="34"/>
      <c r="Z101" s="15"/>
      <c r="AA101" s="34"/>
      <c r="AB101" s="14"/>
      <c r="AC101" s="14"/>
      <c r="AD101" s="178"/>
      <c r="AE101" s="177"/>
      <c r="AF101" s="176"/>
    </row>
    <row r="102" spans="1:32" ht="9" customHeight="1">
      <c r="A102" s="24"/>
      <c r="B102" s="67"/>
      <c r="C102" s="3"/>
      <c r="D102" s="51"/>
      <c r="E102" s="58"/>
      <c r="F102" s="68"/>
      <c r="G102" s="58"/>
      <c r="H102" s="58"/>
      <c r="I102" s="58"/>
      <c r="J102" s="58"/>
      <c r="K102" s="64"/>
      <c r="L102" s="58"/>
      <c r="M102" s="58"/>
      <c r="N102" s="58"/>
      <c r="O102" s="58"/>
      <c r="P102" s="58"/>
      <c r="Q102" s="58"/>
      <c r="R102" s="58"/>
      <c r="S102" s="65"/>
      <c r="T102" s="65"/>
      <c r="U102" s="66"/>
      <c r="V102" s="8"/>
      <c r="W102" s="8"/>
      <c r="X102" s="8"/>
      <c r="Y102" s="8"/>
      <c r="Z102" s="8"/>
      <c r="AA102" s="8"/>
      <c r="AB102" s="8"/>
      <c r="AC102" s="8"/>
      <c r="AD102" s="24"/>
      <c r="AE102" s="67"/>
      <c r="AF102" s="3"/>
    </row>
    <row r="103" spans="1:32" ht="9" customHeight="1">
      <c r="A103" s="24"/>
      <c r="B103" s="67"/>
      <c r="C103" s="3"/>
      <c r="D103" s="51"/>
      <c r="E103" s="58"/>
      <c r="F103" s="68"/>
      <c r="G103" s="58"/>
      <c r="H103" s="58"/>
      <c r="I103" s="58"/>
      <c r="J103" s="58"/>
      <c r="K103" s="64"/>
      <c r="L103" s="58"/>
      <c r="M103" s="58"/>
      <c r="N103" s="58"/>
      <c r="O103" s="58"/>
      <c r="P103" s="58"/>
      <c r="Q103" s="58"/>
      <c r="R103" s="58"/>
      <c r="S103" s="65"/>
      <c r="T103" s="65"/>
      <c r="U103" s="66"/>
      <c r="V103" s="8"/>
      <c r="W103" s="8"/>
      <c r="X103" s="8"/>
      <c r="Y103" s="8"/>
      <c r="Z103" s="8"/>
      <c r="AA103" s="8"/>
      <c r="AB103" s="8"/>
      <c r="AC103" s="8"/>
      <c r="AD103" s="24"/>
      <c r="AE103" s="67"/>
      <c r="AF103" s="3"/>
    </row>
    <row r="104" spans="1:32" ht="9" customHeight="1">
      <c r="A104" s="24"/>
      <c r="B104" s="21"/>
      <c r="C104" s="22"/>
      <c r="D104" s="51"/>
      <c r="E104" s="65"/>
      <c r="F104" s="58"/>
      <c r="G104" s="58"/>
      <c r="H104" s="58"/>
      <c r="I104" s="58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6"/>
      <c r="V104" s="8"/>
      <c r="W104" s="8"/>
      <c r="X104" s="8"/>
      <c r="Y104" s="8"/>
      <c r="Z104" s="8"/>
      <c r="AA104" s="8"/>
      <c r="AB104" s="58"/>
      <c r="AC104" s="70"/>
      <c r="AD104" s="24"/>
      <c r="AE104" s="3"/>
      <c r="AF104" s="22"/>
    </row>
    <row r="105" spans="2:32" ht="13.5" customHeight="1">
      <c r="B105" s="21"/>
      <c r="C105" s="71"/>
      <c r="D105" s="72"/>
      <c r="E105" s="72"/>
      <c r="F105" s="64"/>
      <c r="G105" s="64"/>
      <c r="H105" s="64"/>
      <c r="I105" s="64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U105" s="51"/>
      <c r="V105" s="142" t="s">
        <v>132</v>
      </c>
      <c r="AD105" s="24"/>
      <c r="AE105" s="20"/>
      <c r="AF105" s="22"/>
    </row>
    <row r="106" spans="1:32" ht="6" customHeight="1">
      <c r="A106" s="24"/>
      <c r="B106" s="21"/>
      <c r="C106" s="20"/>
      <c r="D106" s="20"/>
      <c r="E106" s="64"/>
      <c r="F106" s="64"/>
      <c r="G106" s="64"/>
      <c r="H106" s="64"/>
      <c r="I106" s="64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3"/>
      <c r="W106" s="73"/>
      <c r="X106" s="73"/>
      <c r="Y106" s="73"/>
      <c r="Z106" s="73"/>
      <c r="AB106" s="73"/>
      <c r="AC106" s="73"/>
      <c r="AD106" s="24"/>
      <c r="AE106" s="22"/>
      <c r="AF106" s="20"/>
    </row>
    <row r="107" spans="1:32" ht="6" customHeight="1">
      <c r="A107" s="24"/>
      <c r="B107" s="21"/>
      <c r="C107" s="20"/>
      <c r="D107" s="20"/>
      <c r="E107" s="64"/>
      <c r="F107" s="64"/>
      <c r="G107" s="64"/>
      <c r="H107" s="64"/>
      <c r="I107" s="64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3"/>
      <c r="W107" s="73"/>
      <c r="X107" s="73"/>
      <c r="Y107" s="73"/>
      <c r="Z107" s="73"/>
      <c r="AB107" s="73"/>
      <c r="AC107" s="73"/>
      <c r="AD107" s="24"/>
      <c r="AE107" s="22"/>
      <c r="AF107" s="20"/>
    </row>
    <row r="108" spans="1:29" ht="6" customHeight="1">
      <c r="A108" s="24"/>
      <c r="B108" s="22"/>
      <c r="C108" s="22"/>
      <c r="D108" s="85"/>
      <c r="E108" s="85"/>
      <c r="F108" s="85"/>
      <c r="G108" s="85"/>
      <c r="H108" s="85"/>
      <c r="I108" s="74"/>
      <c r="J108" s="85"/>
      <c r="K108" s="85"/>
      <c r="L108" s="74"/>
      <c r="M108" s="74"/>
      <c r="N108" s="85"/>
      <c r="O108" s="85"/>
      <c r="P108" s="85"/>
      <c r="Q108" s="85"/>
      <c r="R108" s="85"/>
      <c r="S108" s="85"/>
      <c r="T108" s="74"/>
      <c r="U108" s="86"/>
      <c r="V108" s="86"/>
      <c r="W108" s="75"/>
      <c r="X108" s="75"/>
      <c r="Y108" s="86"/>
      <c r="Z108" s="86"/>
      <c r="AA108" s="86"/>
      <c r="AB108" s="86"/>
      <c r="AC108" s="86"/>
    </row>
    <row r="109" spans="4:29" ht="6" customHeight="1">
      <c r="D109" s="85"/>
      <c r="E109" s="85"/>
      <c r="F109" s="85"/>
      <c r="G109" s="85"/>
      <c r="H109" s="85"/>
      <c r="I109" s="74"/>
      <c r="J109" s="85"/>
      <c r="K109" s="85"/>
      <c r="L109" s="74"/>
      <c r="M109" s="74"/>
      <c r="N109" s="85"/>
      <c r="O109" s="85"/>
      <c r="P109" s="85"/>
      <c r="Q109" s="85"/>
      <c r="R109" s="85"/>
      <c r="S109" s="85"/>
      <c r="T109" s="74"/>
      <c r="U109" s="86"/>
      <c r="V109" s="86"/>
      <c r="W109" s="75"/>
      <c r="X109" s="75"/>
      <c r="Y109" s="86"/>
      <c r="Z109" s="86"/>
      <c r="AA109" s="86"/>
      <c r="AB109" s="86"/>
      <c r="AC109" s="86"/>
    </row>
  </sheetData>
  <sheetProtection/>
  <mergeCells count="283">
    <mergeCell ref="A1:AF1"/>
    <mergeCell ref="A2:AF2"/>
    <mergeCell ref="AD52:AD53"/>
    <mergeCell ref="AF52:AF53"/>
    <mergeCell ref="AF44:AF45"/>
    <mergeCell ref="S31:S32"/>
    <mergeCell ref="AF40:AF41"/>
    <mergeCell ref="AF16:AF17"/>
    <mergeCell ref="AF32:AF33"/>
    <mergeCell ref="AF36:AF37"/>
    <mergeCell ref="J60:J61"/>
    <mergeCell ref="P55:Q56"/>
    <mergeCell ref="W12:W13"/>
    <mergeCell ref="U19:U20"/>
    <mergeCell ref="F37:F38"/>
    <mergeCell ref="H61:H62"/>
    <mergeCell ref="H13:H14"/>
    <mergeCell ref="H23:H24"/>
    <mergeCell ref="H33:H34"/>
    <mergeCell ref="F61:F62"/>
    <mergeCell ref="U67:U68"/>
    <mergeCell ref="U89:U90"/>
    <mergeCell ref="U41:U42"/>
    <mergeCell ref="AA45:AA46"/>
    <mergeCell ref="AA47:AA48"/>
    <mergeCell ref="AA61:AA62"/>
    <mergeCell ref="AA63:AA64"/>
    <mergeCell ref="AA69:AA70"/>
    <mergeCell ref="AA71:AA72"/>
    <mergeCell ref="AA85:AA86"/>
    <mergeCell ref="AF88:AF89"/>
    <mergeCell ref="AD92:AD93"/>
    <mergeCell ref="AF92:AF93"/>
    <mergeCell ref="F87:F88"/>
    <mergeCell ref="B100:B101"/>
    <mergeCell ref="F69:F70"/>
    <mergeCell ref="C100:C101"/>
    <mergeCell ref="S77:S78"/>
    <mergeCell ref="AA87:AA88"/>
    <mergeCell ref="AF84:AF85"/>
    <mergeCell ref="AF80:AF81"/>
    <mergeCell ref="AD80:AD81"/>
    <mergeCell ref="B60:B61"/>
    <mergeCell ref="AF96:AF97"/>
    <mergeCell ref="AD100:AD101"/>
    <mergeCell ref="AF100:AF101"/>
    <mergeCell ref="AE96:AE97"/>
    <mergeCell ref="AE100:AE101"/>
    <mergeCell ref="AD96:AD97"/>
    <mergeCell ref="AD72:AD73"/>
    <mergeCell ref="AF72:AF73"/>
    <mergeCell ref="AE68:AE69"/>
    <mergeCell ref="AD68:AD69"/>
    <mergeCell ref="AD64:AD65"/>
    <mergeCell ref="AD88:AD89"/>
    <mergeCell ref="AF76:AF77"/>
    <mergeCell ref="AE76:AE77"/>
    <mergeCell ref="AD76:AD77"/>
    <mergeCell ref="AD84:AD85"/>
    <mergeCell ref="AE88:AE89"/>
    <mergeCell ref="AF56:AF57"/>
    <mergeCell ref="AE56:AE57"/>
    <mergeCell ref="AF60:AF61"/>
    <mergeCell ref="AE80:AE81"/>
    <mergeCell ref="AF68:AF69"/>
    <mergeCell ref="AD40:AD41"/>
    <mergeCell ref="AE40:AE41"/>
    <mergeCell ref="AF48:AF49"/>
    <mergeCell ref="AE48:AE49"/>
    <mergeCell ref="AF64:AF65"/>
    <mergeCell ref="AD8:AD9"/>
    <mergeCell ref="AE8:AE9"/>
    <mergeCell ref="Y9:Y10"/>
    <mergeCell ref="Y13:Y14"/>
    <mergeCell ref="AE60:AE61"/>
    <mergeCell ref="AE64:AE65"/>
    <mergeCell ref="AD60:AD61"/>
    <mergeCell ref="AD44:AD45"/>
    <mergeCell ref="AE12:AE13"/>
    <mergeCell ref="AE16:AE17"/>
    <mergeCell ref="A24:A25"/>
    <mergeCell ref="A16:A17"/>
    <mergeCell ref="H9:H10"/>
    <mergeCell ref="L19:L20"/>
    <mergeCell ref="AD12:AD13"/>
    <mergeCell ref="AF12:AF13"/>
    <mergeCell ref="AD16:AD17"/>
    <mergeCell ref="AA13:AA14"/>
    <mergeCell ref="AA15:AA16"/>
    <mergeCell ref="AF8:AF9"/>
    <mergeCell ref="A44:A45"/>
    <mergeCell ref="A48:A49"/>
    <mergeCell ref="A52:A53"/>
    <mergeCell ref="A28:A29"/>
    <mergeCell ref="A32:A33"/>
    <mergeCell ref="A36:A37"/>
    <mergeCell ref="A40:A41"/>
    <mergeCell ref="A100:A101"/>
    <mergeCell ref="A80:A81"/>
    <mergeCell ref="A64:A65"/>
    <mergeCell ref="A68:A69"/>
    <mergeCell ref="A72:A73"/>
    <mergeCell ref="A76:A77"/>
    <mergeCell ref="A84:A85"/>
    <mergeCell ref="A88:A89"/>
    <mergeCell ref="A92:A93"/>
    <mergeCell ref="A96:A97"/>
    <mergeCell ref="B84:B85"/>
    <mergeCell ref="B48:B49"/>
    <mergeCell ref="B52:B53"/>
    <mergeCell ref="B68:B69"/>
    <mergeCell ref="B72:B73"/>
    <mergeCell ref="B76:B77"/>
    <mergeCell ref="B56:B57"/>
    <mergeCell ref="B64:B65"/>
    <mergeCell ref="A60:A61"/>
    <mergeCell ref="B8:B9"/>
    <mergeCell ref="B24:B25"/>
    <mergeCell ref="A12:A13"/>
    <mergeCell ref="C32:C33"/>
    <mergeCell ref="B44:B45"/>
    <mergeCell ref="C36:C37"/>
    <mergeCell ref="A20:A21"/>
    <mergeCell ref="A56:A57"/>
    <mergeCell ref="A8:A9"/>
    <mergeCell ref="H47:H48"/>
    <mergeCell ref="F35:G36"/>
    <mergeCell ref="B12:B13"/>
    <mergeCell ref="F13:F14"/>
    <mergeCell ref="F15:F16"/>
    <mergeCell ref="B16:B17"/>
    <mergeCell ref="B28:B29"/>
    <mergeCell ref="B20:B21"/>
    <mergeCell ref="C20:C21"/>
    <mergeCell ref="C24:C25"/>
    <mergeCell ref="C76:C77"/>
    <mergeCell ref="C72:C73"/>
    <mergeCell ref="B36:B37"/>
    <mergeCell ref="C40:C41"/>
    <mergeCell ref="B32:B33"/>
    <mergeCell ref="B40:B41"/>
    <mergeCell ref="F71:F72"/>
    <mergeCell ref="B80:B81"/>
    <mergeCell ref="F63:F64"/>
    <mergeCell ref="C68:C69"/>
    <mergeCell ref="L67:L68"/>
    <mergeCell ref="H71:H72"/>
    <mergeCell ref="F45:F46"/>
    <mergeCell ref="L41:L42"/>
    <mergeCell ref="H51:H52"/>
    <mergeCell ref="C80:C81"/>
    <mergeCell ref="C60:C61"/>
    <mergeCell ref="C64:C65"/>
    <mergeCell ref="C44:C45"/>
    <mergeCell ref="C48:C49"/>
    <mergeCell ref="C52:C53"/>
    <mergeCell ref="C96:C97"/>
    <mergeCell ref="C8:C9"/>
    <mergeCell ref="F93:F94"/>
    <mergeCell ref="F21:F22"/>
    <mergeCell ref="F23:F24"/>
    <mergeCell ref="C12:C13"/>
    <mergeCell ref="C16:C17"/>
    <mergeCell ref="C84:C85"/>
    <mergeCell ref="F85:F86"/>
    <mergeCell ref="C56:C57"/>
    <mergeCell ref="AE36:AE37"/>
    <mergeCell ref="AE24:AE25"/>
    <mergeCell ref="AE92:AE93"/>
    <mergeCell ref="C28:C29"/>
    <mergeCell ref="B88:B89"/>
    <mergeCell ref="B96:B97"/>
    <mergeCell ref="F95:F96"/>
    <mergeCell ref="C88:C89"/>
    <mergeCell ref="C92:C93"/>
    <mergeCell ref="B92:B93"/>
    <mergeCell ref="AE44:AE45"/>
    <mergeCell ref="AE72:AE73"/>
    <mergeCell ref="AE84:AE85"/>
    <mergeCell ref="AD48:AD49"/>
    <mergeCell ref="AD56:AD57"/>
    <mergeCell ref="AE28:AE29"/>
    <mergeCell ref="AE32:AE33"/>
    <mergeCell ref="AD36:AD37"/>
    <mergeCell ref="AE52:AE53"/>
    <mergeCell ref="AD32:AD33"/>
    <mergeCell ref="AF20:AF21"/>
    <mergeCell ref="AE20:AE21"/>
    <mergeCell ref="AD20:AD21"/>
    <mergeCell ref="AF24:AF25"/>
    <mergeCell ref="AD28:AD29"/>
    <mergeCell ref="AF28:AF29"/>
    <mergeCell ref="AD24:AD25"/>
    <mergeCell ref="J84:J85"/>
    <mergeCell ref="H90:I91"/>
    <mergeCell ref="AA93:AA94"/>
    <mergeCell ref="AA95:AA96"/>
    <mergeCell ref="AA37:AA38"/>
    <mergeCell ref="Y75:Y76"/>
    <mergeCell ref="Y51:Y52"/>
    <mergeCell ref="Y57:Y58"/>
    <mergeCell ref="Y47:Y48"/>
    <mergeCell ref="L89:L90"/>
    <mergeCell ref="H99:H100"/>
    <mergeCell ref="J12:J13"/>
    <mergeCell ref="J24:J25"/>
    <mergeCell ref="H57:H58"/>
    <mergeCell ref="H75:H76"/>
    <mergeCell ref="H85:H86"/>
    <mergeCell ref="H81:H82"/>
    <mergeCell ref="J48:J49"/>
    <mergeCell ref="J96:J97"/>
    <mergeCell ref="J78:K79"/>
    <mergeCell ref="Z7:AB7"/>
    <mergeCell ref="W24:W25"/>
    <mergeCell ref="Y23:Y24"/>
    <mergeCell ref="AA39:AA40"/>
    <mergeCell ref="Y27:Y28"/>
    <mergeCell ref="Y33:Y34"/>
    <mergeCell ref="AB14:AC15"/>
    <mergeCell ref="Z11:AA12"/>
    <mergeCell ref="Z25:AA26"/>
    <mergeCell ref="X18:Y19"/>
    <mergeCell ref="E7:G7"/>
    <mergeCell ref="I7:K7"/>
    <mergeCell ref="N7:S7"/>
    <mergeCell ref="V7:X7"/>
    <mergeCell ref="Y37:Y38"/>
    <mergeCell ref="J72:J73"/>
    <mergeCell ref="N31:N32"/>
    <mergeCell ref="J36:J37"/>
    <mergeCell ref="Q57:R84"/>
    <mergeCell ref="O57:P84"/>
    <mergeCell ref="Y99:Y100"/>
    <mergeCell ref="W36:W37"/>
    <mergeCell ref="W48:W49"/>
    <mergeCell ref="W60:W61"/>
    <mergeCell ref="W72:W73"/>
    <mergeCell ref="W84:W85"/>
    <mergeCell ref="W96:W97"/>
    <mergeCell ref="Y81:Y82"/>
    <mergeCell ref="Y85:Y86"/>
    <mergeCell ref="Y95:Y96"/>
    <mergeCell ref="F83:G84"/>
    <mergeCell ref="F97:G98"/>
    <mergeCell ref="F59:G60"/>
    <mergeCell ref="D62:E63"/>
    <mergeCell ref="H66:I67"/>
    <mergeCell ref="D70:E71"/>
    <mergeCell ref="F73:G74"/>
    <mergeCell ref="D94:E95"/>
    <mergeCell ref="D86:E87"/>
    <mergeCell ref="H95:H96"/>
    <mergeCell ref="Y61:Y62"/>
    <mergeCell ref="Y71:Y72"/>
    <mergeCell ref="D46:E47"/>
    <mergeCell ref="F11:G12"/>
    <mergeCell ref="D14:E15"/>
    <mergeCell ref="H18:I19"/>
    <mergeCell ref="D22:E23"/>
    <mergeCell ref="F25:G26"/>
    <mergeCell ref="J30:K31"/>
    <mergeCell ref="O34:R52"/>
    <mergeCell ref="D38:E39"/>
    <mergeCell ref="H42:I43"/>
    <mergeCell ref="F49:G50"/>
    <mergeCell ref="L54:M55"/>
    <mergeCell ref="V78:W79"/>
    <mergeCell ref="H27:H28"/>
    <mergeCell ref="F39:F40"/>
    <mergeCell ref="H37:H38"/>
    <mergeCell ref="F47:F48"/>
    <mergeCell ref="N77:N78"/>
    <mergeCell ref="O14:R33"/>
    <mergeCell ref="AA21:AA22"/>
    <mergeCell ref="AH8:AK28"/>
    <mergeCell ref="AH29:AK51"/>
    <mergeCell ref="N53:P54"/>
    <mergeCell ref="Q53:S54"/>
    <mergeCell ref="AA23:AA24"/>
    <mergeCell ref="V30:W31"/>
    <mergeCell ref="T54:U55"/>
    <mergeCell ref="AB22:AC23"/>
  </mergeCells>
  <printOptions horizontalCentered="1"/>
  <pageMargins left="0.31496062992125984" right="0.31496062992125984" top="0.7874015748031497" bottom="0.3937007874015748" header="0.5118110236220472" footer="0.5118110236220472"/>
  <pageSetup fitToHeight="0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M.MASUDA</cp:lastModifiedBy>
  <cp:lastPrinted>2016-09-25T04:36:25Z</cp:lastPrinted>
  <dcterms:created xsi:type="dcterms:W3CDTF">2000-10-02T06:21:52Z</dcterms:created>
  <dcterms:modified xsi:type="dcterms:W3CDTF">2016-09-27T04:10:14Z</dcterms:modified>
  <cp:category/>
  <cp:version/>
  <cp:contentType/>
  <cp:contentStatus/>
</cp:coreProperties>
</file>