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9395" windowHeight="7380" activeTab="0"/>
  </bookViews>
  <sheets>
    <sheet name="記録3号" sheetId="1" r:id="rId1"/>
    <sheet name="データシート" sheetId="2" r:id="rId2"/>
  </sheets>
  <definedNames>
    <definedName name="_xlnm.Print_Area" localSheetId="0">'記録3号'!$A$2:$BA$107</definedName>
    <definedName name="team">'データシート'!$A$12:$C$60</definedName>
  </definedNames>
  <calcPr fullCalcOnLoad="1"/>
</workbook>
</file>

<file path=xl/sharedStrings.xml><?xml version="1.0" encoding="utf-8"?>
<sst xmlns="http://schemas.openxmlformats.org/spreadsheetml/2006/main" count="129" uniqueCount="116">
  <si>
    <t xml:space="preserve"> </t>
  </si>
  <si>
    <t>大会名</t>
  </si>
  <si>
    <t>期日</t>
  </si>
  <si>
    <t>大会会場</t>
  </si>
  <si>
    <t>期　日</t>
  </si>
  <si>
    <t>会　場</t>
  </si>
  <si>
    <t>チーム名</t>
  </si>
  <si>
    <t>第13回　全日本一般男子ソフトボール大会</t>
  </si>
  <si>
    <t>平成２８年８月６日（土）～８日（月）</t>
  </si>
  <si>
    <t>Ｇ球場・Ｈ球場　　　　：小瀬スポーツ公園球技場</t>
  </si>
  <si>
    <t>Ｄ球場　　　　　　　　：いちのみや桃の里スポーツ広場</t>
  </si>
  <si>
    <t>Ａ球場・Ｂ球場・Ｃ球場：花鳥の里スポーツ広場</t>
  </si>
  <si>
    <t>Ｅ球場・Ｆ球場　　　　：春日居スポーツ広場</t>
  </si>
  <si>
    <t>向井</t>
  </si>
  <si>
    <t>ＭＳｃｌｕｂ</t>
  </si>
  <si>
    <t>スクラップス</t>
  </si>
  <si>
    <t>多賀城クラブ</t>
  </si>
  <si>
    <t>山梨県</t>
  </si>
  <si>
    <t>倉敷ヴィクトリー</t>
  </si>
  <si>
    <t>ＢＢＣ出雲</t>
  </si>
  <si>
    <t>大阪チェリー</t>
  </si>
  <si>
    <t>要害スパーズ</t>
  </si>
  <si>
    <t>ジャックドリーム</t>
  </si>
  <si>
    <t>大芝体協</t>
  </si>
  <si>
    <t>群馬</t>
  </si>
  <si>
    <t>福井</t>
  </si>
  <si>
    <t>岐阜</t>
  </si>
  <si>
    <t>長崎</t>
  </si>
  <si>
    <t>宮城</t>
  </si>
  <si>
    <t>岡山</t>
  </si>
  <si>
    <t>東京</t>
  </si>
  <si>
    <t>大阪</t>
  </si>
  <si>
    <t>茨城</t>
  </si>
  <si>
    <t>山梨</t>
  </si>
  <si>
    <t>大分</t>
  </si>
  <si>
    <t>広島</t>
  </si>
  <si>
    <t>高知</t>
  </si>
  <si>
    <t>愛知</t>
  </si>
  <si>
    <t>エイボム</t>
  </si>
  <si>
    <t>船橋芝山ＳＣ</t>
  </si>
  <si>
    <t>ファミリーＨＰ薩摩</t>
  </si>
  <si>
    <t>おせんべい處宇野</t>
  </si>
  <si>
    <t>東内野ソフトクラブ</t>
  </si>
  <si>
    <t>酒田ソフトボールクラブ</t>
  </si>
  <si>
    <t>ホリーズ人吉</t>
  </si>
  <si>
    <t>インパルス</t>
  </si>
  <si>
    <t>オール姫路ＳＣ</t>
  </si>
  <si>
    <t>栃木トラスト</t>
  </si>
  <si>
    <t>朝日ジャスティスＳＢＣ</t>
  </si>
  <si>
    <t>出クラブ</t>
  </si>
  <si>
    <t>ＫＳＡ</t>
  </si>
  <si>
    <t>吉野川市ＭＡＲＣ</t>
  </si>
  <si>
    <t>ロビンズ</t>
  </si>
  <si>
    <t>雲南市役所ソフトボール部</t>
  </si>
  <si>
    <t>甲府レッドファイヤー</t>
  </si>
  <si>
    <t>榎本林業</t>
  </si>
  <si>
    <t>松﨑シャークス</t>
  </si>
  <si>
    <t>ミノワオールスター</t>
  </si>
  <si>
    <t>巣子クラブ</t>
  </si>
  <si>
    <t>都城バスターズＳＢＣ</t>
  </si>
  <si>
    <t>ＴＲＣ</t>
  </si>
  <si>
    <t>ＮＡＮＡ　ＳＣ</t>
  </si>
  <si>
    <t>トーホードリームス</t>
  </si>
  <si>
    <t>ＹＡＭＡＴＯ侍ＳＢＣ</t>
  </si>
  <si>
    <t>久和建創ＳＣ</t>
  </si>
  <si>
    <t>ＣＳＫ</t>
  </si>
  <si>
    <t>西小倉ＳＢＣ１</t>
  </si>
  <si>
    <t>ＷＥＳＴ　ＣＬＵＢ</t>
  </si>
  <si>
    <t>株式会社松村山陽堂</t>
  </si>
  <si>
    <t>つくばベイブルース</t>
  </si>
  <si>
    <t>千葉</t>
  </si>
  <si>
    <t>鹿児島</t>
  </si>
  <si>
    <t>石川</t>
  </si>
  <si>
    <t>埼玉</t>
  </si>
  <si>
    <t>山形</t>
  </si>
  <si>
    <t>熊本</t>
  </si>
  <si>
    <t>静岡</t>
  </si>
  <si>
    <t>滋賀</t>
  </si>
  <si>
    <t>兵庫</t>
  </si>
  <si>
    <t>栃木</t>
  </si>
  <si>
    <t>福岡</t>
  </si>
  <si>
    <t>富山</t>
  </si>
  <si>
    <t>新潟</t>
  </si>
  <si>
    <t>徳島</t>
  </si>
  <si>
    <t>神奈川</t>
  </si>
  <si>
    <t>島根</t>
  </si>
  <si>
    <t>和歌山</t>
  </si>
  <si>
    <t>香川</t>
  </si>
  <si>
    <t>長野</t>
  </si>
  <si>
    <t>岩手</t>
  </si>
  <si>
    <t>宮崎</t>
  </si>
  <si>
    <t>愛媛</t>
  </si>
  <si>
    <t>福島</t>
  </si>
  <si>
    <t>奈良</t>
  </si>
  <si>
    <t>沖縄</t>
  </si>
  <si>
    <t>京都</t>
  </si>
  <si>
    <t>三重</t>
  </si>
  <si>
    <t>山口</t>
  </si>
  <si>
    <t>新潟ブルースソフトボールクラブ</t>
  </si>
  <si>
    <t>南国コスモスソフトボールクラブ</t>
  </si>
  <si>
    <t>南国コスモスソフトボールクラブ</t>
  </si>
  <si>
    <t>新潟ブルース
ソフトボールクラブ</t>
  </si>
  <si>
    <t>雲南市役所
ソフトボール部</t>
  </si>
  <si>
    <t>都城バスターズ
ＳＢＣ</t>
  </si>
  <si>
    <t>朝日ジャスティス
ＳＢＣ</t>
  </si>
  <si>
    <t>酒田ソフトボール
クラブ</t>
  </si>
  <si>
    <t>株式会社
松村山陽堂</t>
  </si>
  <si>
    <t>ＨａｃｈｉｍａｎＳＣ</t>
  </si>
  <si>
    <t>ＳＰＥＣＴＥＲ</t>
  </si>
  <si>
    <t>ピックアップナイン</t>
  </si>
  <si>
    <t>石井ウインズ</t>
  </si>
  <si>
    <t>抽選</t>
  </si>
  <si>
    <t>山梨県甲府市・笛吹市</t>
  </si>
  <si>
    <t>花鳥の里スポーツ広場他</t>
  </si>
  <si>
    <t>初優勝</t>
  </si>
  <si>
    <r>
      <t>Ｔ  Ｒ  Ｃ　</t>
    </r>
    <r>
      <rPr>
        <sz val="11"/>
        <color indexed="8"/>
        <rFont val="ＭＳ Ｐゴシック"/>
        <family val="3"/>
      </rPr>
      <t>（愛媛）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</si>
</sst>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9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3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0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ck">
        <color rgb="FFFF0000"/>
      </bottom>
    </border>
    <border>
      <left style="thick">
        <color rgb="FFFF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 style="thin">
        <color rgb="FF00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n">
        <color rgb="FF000000"/>
      </top>
      <bottom/>
    </border>
    <border>
      <left/>
      <right/>
      <top style="thick">
        <color rgb="FFFF0000"/>
      </top>
      <bottom/>
    </border>
    <border>
      <left style="thin">
        <color rgb="FF000000"/>
      </left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>
        <color rgb="FF000000"/>
      </left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/>
      <right style="thin">
        <color rgb="FF00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31" fillId="33" borderId="0" xfId="0" applyFont="1" applyFill="1" applyAlignment="1">
      <alignment vertical="center"/>
    </xf>
    <xf numFmtId="0" fontId="31" fillId="34" borderId="0" xfId="0" applyFont="1" applyFill="1" applyAlignment="1">
      <alignment vertical="center"/>
    </xf>
    <xf numFmtId="0" fontId="31" fillId="35" borderId="0" xfId="0" applyFont="1" applyFill="1" applyAlignment="1">
      <alignment horizontal="center" vertical="center"/>
    </xf>
    <xf numFmtId="0" fontId="31" fillId="23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 shrinkToFit="1"/>
    </xf>
    <xf numFmtId="0" fontId="46" fillId="0" borderId="10" xfId="0" applyFont="1" applyBorder="1" applyAlignment="1">
      <alignment vertical="center" shrinkToFit="1"/>
    </xf>
    <xf numFmtId="0" fontId="46" fillId="0" borderId="11" xfId="0" applyFont="1" applyBorder="1" applyAlignment="1">
      <alignment vertical="center" textRotation="255"/>
    </xf>
    <xf numFmtId="0" fontId="46" fillId="0" borderId="0" xfId="0" applyFont="1" applyBorder="1" applyAlignment="1">
      <alignment vertical="center" textRotation="255"/>
    </xf>
    <xf numFmtId="0" fontId="46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 shrinkToFit="1"/>
    </xf>
    <xf numFmtId="0" fontId="46" fillId="0" borderId="14" xfId="0" applyFont="1" applyBorder="1" applyAlignment="1">
      <alignment vertical="center"/>
    </xf>
    <xf numFmtId="0" fontId="46" fillId="0" borderId="14" xfId="0" applyFont="1" applyBorder="1" applyAlignment="1">
      <alignment vertical="center" textRotation="255"/>
    </xf>
    <xf numFmtId="0" fontId="46" fillId="0" borderId="0" xfId="0" applyFont="1" applyBorder="1" applyAlignment="1">
      <alignment horizontal="center" vertical="center" shrinkToFi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distributed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47" fillId="0" borderId="0" xfId="0" applyFont="1" applyBorder="1" applyAlignment="1">
      <alignment horizontal="centerContinuous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indent="1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56" fontId="47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 shrinkToFit="1"/>
    </xf>
    <xf numFmtId="0" fontId="46" fillId="0" borderId="15" xfId="0" applyFont="1" applyBorder="1" applyAlignment="1">
      <alignment vertical="center" shrinkToFit="1"/>
    </xf>
    <xf numFmtId="0" fontId="46" fillId="0" borderId="11" xfId="0" applyFont="1" applyBorder="1" applyAlignment="1">
      <alignment vertical="center" shrinkToFit="1"/>
    </xf>
    <xf numFmtId="0" fontId="46" fillId="0" borderId="16" xfId="0" applyFont="1" applyBorder="1" applyAlignment="1">
      <alignment vertical="center" shrinkToFit="1"/>
    </xf>
    <xf numFmtId="0" fontId="46" fillId="0" borderId="17" xfId="0" applyFont="1" applyBorder="1" applyAlignment="1">
      <alignment vertical="center" shrinkToFit="1"/>
    </xf>
    <xf numFmtId="0" fontId="46" fillId="0" borderId="18" xfId="0" applyFont="1" applyBorder="1" applyAlignment="1">
      <alignment vertical="center" shrinkToFit="1"/>
    </xf>
    <xf numFmtId="0" fontId="46" fillId="0" borderId="19" xfId="0" applyFont="1" applyBorder="1" applyAlignment="1">
      <alignment vertical="center" shrinkToFit="1"/>
    </xf>
    <xf numFmtId="0" fontId="46" fillId="0" borderId="20" xfId="0" applyFont="1" applyBorder="1" applyAlignment="1">
      <alignment vertical="center" shrinkToFit="1"/>
    </xf>
    <xf numFmtId="0" fontId="46" fillId="0" borderId="21" xfId="0" applyFont="1" applyBorder="1" applyAlignment="1">
      <alignment vertical="center" shrinkToFit="1"/>
    </xf>
    <xf numFmtId="0" fontId="46" fillId="0" borderId="0" xfId="0" applyFont="1" applyBorder="1" applyAlignment="1">
      <alignment vertical="center" textRotation="255" shrinkToFit="1"/>
    </xf>
    <xf numFmtId="0" fontId="46" fillId="0" borderId="12" xfId="0" applyFont="1" applyBorder="1" applyAlignment="1">
      <alignment vertical="center" shrinkToFit="1"/>
    </xf>
    <xf numFmtId="0" fontId="46" fillId="0" borderId="22" xfId="0" applyFont="1" applyBorder="1" applyAlignment="1">
      <alignment vertical="center" shrinkToFit="1"/>
    </xf>
    <xf numFmtId="0" fontId="46" fillId="0" borderId="23" xfId="0" applyFont="1" applyBorder="1" applyAlignment="1">
      <alignment vertical="center" shrinkToFit="1"/>
    </xf>
    <xf numFmtId="0" fontId="46" fillId="0" borderId="24" xfId="0" applyFont="1" applyBorder="1" applyAlignment="1">
      <alignment vertical="center" shrinkToFit="1"/>
    </xf>
    <xf numFmtId="0" fontId="46" fillId="0" borderId="25" xfId="0" applyFont="1" applyBorder="1" applyAlignment="1">
      <alignment vertical="center" shrinkToFit="1"/>
    </xf>
    <xf numFmtId="0" fontId="46" fillId="0" borderId="26" xfId="0" applyFont="1" applyBorder="1" applyAlignment="1">
      <alignment vertical="center" shrinkToFit="1"/>
    </xf>
    <xf numFmtId="0" fontId="13" fillId="0" borderId="0" xfId="0" applyFont="1" applyBorder="1" applyAlignment="1">
      <alignment horizontal="centerContinuous" vertical="center"/>
    </xf>
    <xf numFmtId="0" fontId="46" fillId="0" borderId="0" xfId="0" applyFont="1" applyBorder="1" applyAlignment="1">
      <alignment vertical="top" textRotation="255" shrinkToFit="1"/>
    </xf>
    <xf numFmtId="0" fontId="46" fillId="0" borderId="0" xfId="0" applyFont="1" applyBorder="1" applyAlignment="1">
      <alignment horizontal="center" vertical="center" textRotation="255" shrinkToFit="1"/>
    </xf>
    <xf numFmtId="56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textRotation="255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textRotation="255"/>
    </xf>
    <xf numFmtId="0" fontId="46" fillId="0" borderId="19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vertical="center" wrapText="1" shrinkToFit="1"/>
    </xf>
    <xf numFmtId="0" fontId="46" fillId="0" borderId="0" xfId="0" applyNumberFormat="1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8515625" style="18" customWidth="1"/>
    <col min="2" max="3" width="9.57421875" style="18" customWidth="1"/>
    <col min="4" max="4" width="6.57421875" style="18" customWidth="1"/>
    <col min="5" max="6" width="2.57421875" style="18" customWidth="1"/>
    <col min="7" max="8" width="0.5625" style="18" customWidth="1"/>
    <col min="9" max="9" width="2.8515625" style="18" customWidth="1"/>
    <col min="10" max="10" width="2.57421875" style="18" customWidth="1"/>
    <col min="11" max="12" width="0.5625" style="18" customWidth="1"/>
    <col min="13" max="13" width="2.8515625" style="18" customWidth="1"/>
    <col min="14" max="14" width="2.57421875" style="18" customWidth="1"/>
    <col min="15" max="16" width="0.5625" style="18" customWidth="1"/>
    <col min="17" max="17" width="2.8515625" style="18" customWidth="1"/>
    <col min="18" max="18" width="2.57421875" style="18" customWidth="1"/>
    <col min="19" max="20" width="0.5625" style="18" customWidth="1"/>
    <col min="21" max="21" width="2.8515625" style="18" customWidth="1"/>
    <col min="22" max="22" width="2.57421875" style="18" customWidth="1"/>
    <col min="23" max="24" width="0.5625" style="18" customWidth="1"/>
    <col min="25" max="25" width="2.8515625" style="18" customWidth="1"/>
    <col min="26" max="26" width="1.1484375" style="18" customWidth="1"/>
    <col min="27" max="28" width="2.140625" style="18" customWidth="1"/>
    <col min="29" max="29" width="1.1484375" style="18" customWidth="1"/>
    <col min="30" max="30" width="2.8515625" style="18" customWidth="1"/>
    <col min="31" max="32" width="0.5625" style="18" customWidth="1"/>
    <col min="33" max="33" width="2.57421875" style="18" customWidth="1"/>
    <col min="34" max="34" width="2.8515625" style="18" customWidth="1"/>
    <col min="35" max="36" width="0.5625" style="18" customWidth="1"/>
    <col min="37" max="37" width="2.57421875" style="18" customWidth="1"/>
    <col min="38" max="38" width="2.8515625" style="18" customWidth="1"/>
    <col min="39" max="40" width="0.5625" style="18" customWidth="1"/>
    <col min="41" max="41" width="2.57421875" style="18" customWidth="1"/>
    <col min="42" max="42" width="2.8515625" style="18" customWidth="1"/>
    <col min="43" max="44" width="0.5625" style="18" customWidth="1"/>
    <col min="45" max="45" width="2.57421875" style="18" customWidth="1"/>
    <col min="46" max="46" width="2.8515625" style="18" customWidth="1"/>
    <col min="47" max="48" width="0.5625" style="18" customWidth="1"/>
    <col min="49" max="50" width="2.57421875" style="18" customWidth="1"/>
    <col min="51" max="51" width="18.57421875" style="18" customWidth="1"/>
    <col min="52" max="52" width="6.57421875" style="18" customWidth="1"/>
    <col min="53" max="53" width="2.8515625" style="18" customWidth="1"/>
    <col min="54" max="16384" width="9.00390625" style="18" customWidth="1"/>
  </cols>
  <sheetData>
    <row r="1" spans="1:2" ht="9.75" customHeight="1">
      <c r="A1" s="17"/>
      <c r="B1" s="17"/>
    </row>
    <row r="2" spans="2:52" ht="31.5" customHeight="1">
      <c r="B2" s="19"/>
      <c r="D2" s="20"/>
      <c r="E2" s="21"/>
      <c r="F2" s="48" t="str">
        <f>データシート!B2</f>
        <v>第13回　全日本一般男子ソフトボール大会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3"/>
      <c r="AA2" s="23"/>
      <c r="AB2" s="23"/>
      <c r="AC2" s="23"/>
      <c r="AD2" s="23"/>
      <c r="AE2" s="23"/>
      <c r="AF2" s="23"/>
      <c r="AG2" s="23"/>
      <c r="AH2" s="22"/>
      <c r="AI2" s="23"/>
      <c r="AJ2" s="23"/>
      <c r="AK2" s="22"/>
      <c r="AL2" s="22"/>
      <c r="AM2" s="23"/>
      <c r="AN2" s="23"/>
      <c r="AO2" s="22"/>
      <c r="AP2" s="22"/>
      <c r="AQ2" s="23"/>
      <c r="AR2" s="23"/>
      <c r="AS2" s="22"/>
      <c r="AT2" s="22"/>
      <c r="AU2" s="23"/>
      <c r="AV2" s="22"/>
      <c r="AW2" s="22"/>
      <c r="AY2" s="20"/>
      <c r="AZ2" s="20"/>
    </row>
    <row r="4" spans="6:52" ht="22.5" customHeight="1">
      <c r="F4" s="10" t="s">
        <v>4</v>
      </c>
      <c r="G4" s="24"/>
      <c r="H4" s="24"/>
      <c r="I4" s="24"/>
      <c r="J4" s="24" t="str">
        <f>データシート!B4</f>
        <v>平成２８年８月６日（土）～８日（月）</v>
      </c>
      <c r="K4" s="24"/>
      <c r="L4" s="24"/>
      <c r="AY4" s="25"/>
      <c r="AZ4" s="25"/>
    </row>
    <row r="5" spans="6:52" ht="22.5" customHeight="1" hidden="1">
      <c r="F5" s="10"/>
      <c r="G5" s="24"/>
      <c r="H5" s="24"/>
      <c r="I5" s="24"/>
      <c r="J5" s="24"/>
      <c r="K5" s="24"/>
      <c r="L5" s="24"/>
      <c r="AY5" s="25"/>
      <c r="AZ5" s="25"/>
    </row>
    <row r="6" spans="6:52" ht="22.5" customHeight="1">
      <c r="F6" s="10" t="s">
        <v>5</v>
      </c>
      <c r="G6" s="24"/>
      <c r="H6" s="24"/>
      <c r="I6" s="24"/>
      <c r="J6" s="10" t="str">
        <f>データシート!B6</f>
        <v>山梨県甲府市・笛吹市</v>
      </c>
      <c r="K6" s="10"/>
      <c r="L6" s="10"/>
      <c r="M6" s="10"/>
      <c r="N6" s="10"/>
      <c r="O6" s="10"/>
      <c r="P6" s="10"/>
      <c r="Q6" s="10"/>
      <c r="R6" s="10"/>
      <c r="AA6" s="24" t="s">
        <v>113</v>
      </c>
      <c r="AY6" s="25"/>
      <c r="AZ6" s="25"/>
    </row>
    <row r="7" spans="3:52" ht="22.5" customHeight="1" hidden="1">
      <c r="C7" s="26"/>
      <c r="D7" s="26"/>
      <c r="J7" s="27"/>
      <c r="AY7" s="26"/>
      <c r="AZ7" s="26"/>
    </row>
    <row r="8" spans="3:52" ht="22.5" customHeight="1" hidden="1">
      <c r="C8" s="28"/>
      <c r="D8" s="28"/>
      <c r="AY8" s="28"/>
      <c r="AZ8" s="28"/>
    </row>
    <row r="9" spans="3:52" ht="12.75" customHeight="1" hidden="1">
      <c r="C9" s="29"/>
      <c r="D9" s="29"/>
      <c r="AY9" s="29"/>
      <c r="AZ9" s="29"/>
    </row>
    <row r="10" spans="3:52" ht="12.75" customHeight="1" hidden="1">
      <c r="C10" s="28"/>
      <c r="D10" s="28"/>
      <c r="M10" s="26"/>
      <c r="AP10" s="26"/>
      <c r="AY10" s="28"/>
      <c r="AZ10" s="28"/>
    </row>
    <row r="11" spans="3:52" ht="19.5" customHeight="1">
      <c r="C11" s="30"/>
      <c r="D11" s="30"/>
      <c r="F11" s="51">
        <v>42588</v>
      </c>
      <c r="G11" s="52"/>
      <c r="H11" s="52"/>
      <c r="I11" s="52"/>
      <c r="J11" s="52"/>
      <c r="K11" s="52"/>
      <c r="L11" s="52"/>
      <c r="M11" s="31"/>
      <c r="N11" s="51">
        <v>42589</v>
      </c>
      <c r="O11" s="52"/>
      <c r="P11" s="52"/>
      <c r="Q11" s="52"/>
      <c r="R11" s="52"/>
      <c r="S11" s="52"/>
      <c r="T11" s="52"/>
      <c r="U11" s="52"/>
      <c r="V11" s="31"/>
      <c r="W11" s="51">
        <v>42590</v>
      </c>
      <c r="X11" s="52"/>
      <c r="Y11" s="52"/>
      <c r="Z11" s="52"/>
      <c r="AA11" s="52"/>
      <c r="AB11" s="52"/>
      <c r="AC11" s="52"/>
      <c r="AD11" s="52"/>
      <c r="AE11" s="52"/>
      <c r="AF11" s="52"/>
      <c r="AG11" s="31"/>
      <c r="AH11" s="51">
        <v>42589</v>
      </c>
      <c r="AI11" s="52"/>
      <c r="AJ11" s="52"/>
      <c r="AK11" s="52"/>
      <c r="AL11" s="52"/>
      <c r="AM11" s="52"/>
      <c r="AN11" s="52"/>
      <c r="AO11" s="52"/>
      <c r="AP11" s="31"/>
      <c r="AQ11" s="51">
        <v>42588</v>
      </c>
      <c r="AR11" s="52"/>
      <c r="AS11" s="52"/>
      <c r="AT11" s="52"/>
      <c r="AU11" s="52"/>
      <c r="AV11" s="52"/>
      <c r="AW11" s="52"/>
      <c r="AY11" s="30"/>
      <c r="AZ11" s="30"/>
    </row>
    <row r="12" spans="1:53" s="6" customFormat="1" ht="10.5" customHeight="1">
      <c r="A12" s="53">
        <v>1</v>
      </c>
      <c r="B12" s="62" t="str">
        <f>VLOOKUP(A12,team,2,FALSE)</f>
        <v>向井</v>
      </c>
      <c r="C12" s="62"/>
      <c r="D12" s="53" t="str">
        <f>VLOOKUP(A12,team,3,FALSE)</f>
        <v>(群馬)</v>
      </c>
      <c r="AY12" s="62" t="str">
        <f>VLOOKUP(BA12,team,2,FALSE)</f>
        <v>栃木トラスト</v>
      </c>
      <c r="AZ12" s="53" t="str">
        <f>VLOOKUP(BA12,team,3,FALSE)</f>
        <v>(栃木)</v>
      </c>
      <c r="BA12" s="53">
        <v>25</v>
      </c>
    </row>
    <row r="13" spans="1:53" s="6" customFormat="1" ht="10.5" customHeight="1" thickBot="1">
      <c r="A13" s="53"/>
      <c r="B13" s="62"/>
      <c r="C13" s="62"/>
      <c r="D13" s="53"/>
      <c r="E13" s="13"/>
      <c r="F13" s="13"/>
      <c r="G13" s="13"/>
      <c r="H13" s="13"/>
      <c r="I13" s="13"/>
      <c r="J13" s="13"/>
      <c r="K13" s="13"/>
      <c r="M13" s="53">
        <v>2</v>
      </c>
      <c r="AP13" s="53">
        <v>0</v>
      </c>
      <c r="AS13" s="7"/>
      <c r="AT13" s="7"/>
      <c r="AU13" s="7"/>
      <c r="AV13" s="7"/>
      <c r="AW13" s="7"/>
      <c r="AX13" s="7"/>
      <c r="AY13" s="62"/>
      <c r="AZ13" s="53"/>
      <c r="BA13" s="53"/>
    </row>
    <row r="14" spans="1:53" s="6" customFormat="1" ht="10.5" customHeight="1" thickTop="1">
      <c r="A14" s="53"/>
      <c r="B14" s="62"/>
      <c r="C14" s="62"/>
      <c r="D14" s="53"/>
      <c r="L14" s="32"/>
      <c r="M14" s="53"/>
      <c r="AD14" s="49"/>
      <c r="AP14" s="53"/>
      <c r="AR14" s="33"/>
      <c r="AY14" s="62"/>
      <c r="AZ14" s="53"/>
      <c r="BA14" s="53"/>
    </row>
    <row r="15" spans="1:53" s="6" customFormat="1" ht="10.5" customHeight="1">
      <c r="A15" s="53"/>
      <c r="B15" s="62"/>
      <c r="C15" s="62"/>
      <c r="D15" s="53"/>
      <c r="J15" s="53"/>
      <c r="L15" s="32"/>
      <c r="M15" s="53"/>
      <c r="AC15" s="49"/>
      <c r="AD15" s="49"/>
      <c r="AP15" s="53"/>
      <c r="AR15" s="34"/>
      <c r="AS15" s="53"/>
      <c r="AY15" s="62"/>
      <c r="AZ15" s="53"/>
      <c r="BA15" s="53"/>
    </row>
    <row r="16" spans="1:53" s="6" customFormat="1" ht="10.5" customHeight="1" thickBot="1">
      <c r="A16" s="53">
        <v>2</v>
      </c>
      <c r="B16" s="62" t="str">
        <f>VLOOKUP(A16,team,2,FALSE)</f>
        <v>ＭＳｃｌｕｂ</v>
      </c>
      <c r="C16" s="62"/>
      <c r="D16" s="53" t="str">
        <f>VLOOKUP(A16,team,3,FALSE)</f>
        <v>(福井)</v>
      </c>
      <c r="J16" s="53"/>
      <c r="L16" s="35"/>
      <c r="M16" s="13"/>
      <c r="N16" s="13"/>
      <c r="O16" s="13"/>
      <c r="AC16" s="49"/>
      <c r="AD16" s="49"/>
      <c r="AO16" s="13"/>
      <c r="AP16" s="13"/>
      <c r="AQ16" s="36"/>
      <c r="AS16" s="53"/>
      <c r="AY16" s="63" t="s">
        <v>104</v>
      </c>
      <c r="AZ16" s="53" t="str">
        <f>VLOOKUP(BA16,team,3,FALSE)</f>
        <v>(福岡)</v>
      </c>
      <c r="BA16" s="53">
        <v>26</v>
      </c>
    </row>
    <row r="17" spans="1:53" s="6" customFormat="1" ht="10.5" customHeight="1" thickBot="1" thickTop="1">
      <c r="A17" s="53"/>
      <c r="B17" s="62"/>
      <c r="C17" s="62"/>
      <c r="D17" s="53"/>
      <c r="I17" s="53">
        <v>0</v>
      </c>
      <c r="J17" s="53"/>
      <c r="L17" s="34"/>
      <c r="P17" s="32"/>
      <c r="Q17" s="53">
        <v>6</v>
      </c>
      <c r="AA17" s="56" t="s">
        <v>115</v>
      </c>
      <c r="AB17" s="56"/>
      <c r="AC17" s="50" t="s">
        <v>114</v>
      </c>
      <c r="AD17" s="50"/>
      <c r="AL17" s="53">
        <v>7</v>
      </c>
      <c r="AN17" s="37"/>
      <c r="AR17" s="32"/>
      <c r="AS17" s="53"/>
      <c r="AT17" s="53">
        <v>3</v>
      </c>
      <c r="AY17" s="62"/>
      <c r="AZ17" s="53"/>
      <c r="BA17" s="53"/>
    </row>
    <row r="18" spans="1:53" s="6" customFormat="1" ht="10.5" customHeight="1" thickTop="1">
      <c r="A18" s="53"/>
      <c r="B18" s="62"/>
      <c r="C18" s="62"/>
      <c r="D18" s="53"/>
      <c r="E18" s="38"/>
      <c r="F18" s="59"/>
      <c r="G18" s="38"/>
      <c r="H18" s="34"/>
      <c r="I18" s="53"/>
      <c r="J18" s="53"/>
      <c r="L18" s="34"/>
      <c r="M18" s="53">
        <v>1</v>
      </c>
      <c r="P18" s="32"/>
      <c r="Q18" s="53"/>
      <c r="AA18" s="56"/>
      <c r="AB18" s="56"/>
      <c r="AC18" s="50"/>
      <c r="AD18" s="50"/>
      <c r="AL18" s="53"/>
      <c r="AN18" s="32"/>
      <c r="AP18" s="53">
        <v>4</v>
      </c>
      <c r="AR18" s="32"/>
      <c r="AS18" s="53"/>
      <c r="AT18" s="53"/>
      <c r="AV18" s="37"/>
      <c r="AW18" s="60"/>
      <c r="AX18" s="39"/>
      <c r="AY18" s="62"/>
      <c r="AZ18" s="53"/>
      <c r="BA18" s="53"/>
    </row>
    <row r="19" spans="1:53" s="6" customFormat="1" ht="10.5" customHeight="1" thickBot="1">
      <c r="A19" s="53"/>
      <c r="B19" s="62"/>
      <c r="C19" s="62"/>
      <c r="D19" s="53"/>
      <c r="F19" s="53"/>
      <c r="H19" s="40"/>
      <c r="I19" s="57"/>
      <c r="J19" s="13"/>
      <c r="K19" s="13"/>
      <c r="L19" s="34"/>
      <c r="M19" s="53"/>
      <c r="P19" s="32"/>
      <c r="Q19" s="53"/>
      <c r="AA19" s="56"/>
      <c r="AB19" s="56"/>
      <c r="AC19" s="50"/>
      <c r="AD19" s="50"/>
      <c r="AL19" s="53"/>
      <c r="AN19" s="32"/>
      <c r="AP19" s="53"/>
      <c r="AR19" s="35"/>
      <c r="AS19" s="13"/>
      <c r="AT19" s="57"/>
      <c r="AU19" s="13"/>
      <c r="AV19" s="32"/>
      <c r="AW19" s="53"/>
      <c r="AY19" s="62"/>
      <c r="AZ19" s="53"/>
      <c r="BA19" s="53"/>
    </row>
    <row r="20" spans="1:53" s="6" customFormat="1" ht="10.5" customHeight="1" thickTop="1">
      <c r="A20" s="53">
        <v>3</v>
      </c>
      <c r="B20" s="62" t="str">
        <f>VLOOKUP(A20,team,2,FALSE)</f>
        <v>スクラップス</v>
      </c>
      <c r="C20" s="62"/>
      <c r="D20" s="53" t="str">
        <f>VLOOKUP(A20,team,3,FALSE)</f>
        <v>(岐阜)</v>
      </c>
      <c r="F20" s="53"/>
      <c r="H20" s="32"/>
      <c r="I20" s="53">
        <v>7</v>
      </c>
      <c r="M20" s="53"/>
      <c r="P20" s="32"/>
      <c r="AA20" s="56"/>
      <c r="AB20" s="56"/>
      <c r="AC20" s="50"/>
      <c r="AD20" s="50"/>
      <c r="AN20" s="32"/>
      <c r="AP20" s="53"/>
      <c r="AT20" s="53">
        <v>1</v>
      </c>
      <c r="AV20" s="34"/>
      <c r="AW20" s="53"/>
      <c r="AY20" s="62" t="str">
        <f>VLOOKUP(BA20,team,2,FALSE)</f>
        <v>出クラブ</v>
      </c>
      <c r="AZ20" s="53" t="str">
        <f>VLOOKUP(BA20,team,3,FALSE)</f>
        <v>(富山)</v>
      </c>
      <c r="BA20" s="53">
        <v>27</v>
      </c>
    </row>
    <row r="21" spans="1:53" s="6" customFormat="1" ht="10.5" customHeight="1" thickBot="1">
      <c r="A21" s="53"/>
      <c r="B21" s="62"/>
      <c r="C21" s="62"/>
      <c r="D21" s="53"/>
      <c r="E21" s="13"/>
      <c r="F21" s="57"/>
      <c r="G21" s="13"/>
      <c r="H21" s="32"/>
      <c r="I21" s="53"/>
      <c r="P21" s="32"/>
      <c r="Y21" s="41"/>
      <c r="AA21" s="56"/>
      <c r="AB21" s="56"/>
      <c r="AC21" s="50"/>
      <c r="AD21" s="50"/>
      <c r="AN21" s="32"/>
      <c r="AT21" s="53"/>
      <c r="AV21" s="42"/>
      <c r="AW21" s="61"/>
      <c r="AX21" s="7"/>
      <c r="AY21" s="62"/>
      <c r="AZ21" s="53"/>
      <c r="BA21" s="53"/>
    </row>
    <row r="22" spans="1:53" s="6" customFormat="1" ht="10.5" customHeight="1" thickTop="1">
      <c r="A22" s="53"/>
      <c r="B22" s="62"/>
      <c r="C22" s="62"/>
      <c r="D22" s="53"/>
      <c r="I22" s="53"/>
      <c r="N22" s="53"/>
      <c r="P22" s="32"/>
      <c r="Y22" s="41"/>
      <c r="AA22" s="56"/>
      <c r="AB22" s="56"/>
      <c r="AC22" s="50"/>
      <c r="AD22" s="50"/>
      <c r="AN22" s="32"/>
      <c r="AO22" s="53"/>
      <c r="AT22" s="53"/>
      <c r="AY22" s="62"/>
      <c r="AZ22" s="53"/>
      <c r="BA22" s="53"/>
    </row>
    <row r="23" spans="1:53" s="6" customFormat="1" ht="10.5" customHeight="1" thickBot="1">
      <c r="A23" s="53"/>
      <c r="B23" s="62"/>
      <c r="C23" s="62"/>
      <c r="D23" s="53"/>
      <c r="N23" s="53"/>
      <c r="P23" s="35"/>
      <c r="Q23" s="13"/>
      <c r="R23" s="13"/>
      <c r="S23" s="13"/>
      <c r="Y23" s="41"/>
      <c r="AA23" s="56"/>
      <c r="AB23" s="56"/>
      <c r="AC23" s="50"/>
      <c r="AD23" s="50"/>
      <c r="AK23" s="13"/>
      <c r="AL23" s="13"/>
      <c r="AM23" s="43"/>
      <c r="AO23" s="53"/>
      <c r="AY23" s="62"/>
      <c r="AZ23" s="53"/>
      <c r="BA23" s="53"/>
    </row>
    <row r="24" spans="1:53" s="6" customFormat="1" ht="10.5" customHeight="1" thickTop="1">
      <c r="A24" s="53">
        <v>4</v>
      </c>
      <c r="B24" s="62" t="str">
        <f>VLOOKUP(A24,team,2,FALSE)</f>
        <v>ピックアップナイン</v>
      </c>
      <c r="C24" s="62"/>
      <c r="D24" s="53" t="str">
        <f>VLOOKUP(A24,team,3,FALSE)</f>
        <v>(長崎)</v>
      </c>
      <c r="N24" s="53"/>
      <c r="P24" s="34"/>
      <c r="T24" s="32"/>
      <c r="U24" s="53">
        <v>7</v>
      </c>
      <c r="V24" s="16"/>
      <c r="X24" s="9"/>
      <c r="Y24" s="9"/>
      <c r="AA24" s="56"/>
      <c r="AB24" s="56"/>
      <c r="AC24" s="49"/>
      <c r="AD24" s="49"/>
      <c r="AH24" s="53">
        <v>7</v>
      </c>
      <c r="AJ24" s="37"/>
      <c r="AN24" s="34"/>
      <c r="AO24" s="53"/>
      <c r="AY24" s="62" t="str">
        <f>VLOOKUP(BA24,team,2,FALSE)</f>
        <v>ＫＳＡ</v>
      </c>
      <c r="AZ24" s="53" t="str">
        <f>VLOOKUP(BA24,team,3,FALSE)</f>
        <v>(東京)</v>
      </c>
      <c r="BA24" s="53">
        <v>28</v>
      </c>
    </row>
    <row r="25" spans="1:53" s="6" customFormat="1" ht="10.5" customHeight="1" thickBot="1">
      <c r="A25" s="53"/>
      <c r="B25" s="62"/>
      <c r="C25" s="62"/>
      <c r="D25" s="53"/>
      <c r="I25" s="53">
        <v>8</v>
      </c>
      <c r="N25" s="53"/>
      <c r="P25" s="34"/>
      <c r="T25" s="32"/>
      <c r="U25" s="53"/>
      <c r="V25" s="16"/>
      <c r="X25" s="9"/>
      <c r="Y25" s="9"/>
      <c r="AA25" s="56"/>
      <c r="AB25" s="56"/>
      <c r="AC25" s="49"/>
      <c r="AD25" s="49"/>
      <c r="AH25" s="53"/>
      <c r="AJ25" s="32"/>
      <c r="AN25" s="34"/>
      <c r="AO25" s="53"/>
      <c r="AT25" s="53">
        <v>6</v>
      </c>
      <c r="AY25" s="62"/>
      <c r="AZ25" s="53"/>
      <c r="BA25" s="53"/>
    </row>
    <row r="26" spans="1:53" s="6" customFormat="1" ht="10.5" customHeight="1" thickTop="1">
      <c r="A26" s="53"/>
      <c r="B26" s="62"/>
      <c r="C26" s="62"/>
      <c r="D26" s="53"/>
      <c r="E26" s="39"/>
      <c r="F26" s="60"/>
      <c r="G26" s="39"/>
      <c r="H26" s="32"/>
      <c r="I26" s="53"/>
      <c r="P26" s="34"/>
      <c r="T26" s="32"/>
      <c r="U26" s="53"/>
      <c r="V26" s="16"/>
      <c r="X26" s="9"/>
      <c r="Y26" s="9"/>
      <c r="AA26" s="56"/>
      <c r="AB26" s="56"/>
      <c r="AC26" s="49"/>
      <c r="AD26" s="49"/>
      <c r="AH26" s="53"/>
      <c r="AJ26" s="32"/>
      <c r="AN26" s="34"/>
      <c r="AT26" s="53"/>
      <c r="AV26" s="37"/>
      <c r="AW26" s="60"/>
      <c r="AX26" s="39"/>
      <c r="AY26" s="62"/>
      <c r="AZ26" s="53"/>
      <c r="BA26" s="53"/>
    </row>
    <row r="27" spans="1:53" s="6" customFormat="1" ht="10.5" customHeight="1" thickBot="1">
      <c r="A27" s="53"/>
      <c r="B27" s="62"/>
      <c r="C27" s="62"/>
      <c r="D27" s="53"/>
      <c r="F27" s="53"/>
      <c r="H27" s="35"/>
      <c r="I27" s="57"/>
      <c r="J27" s="13"/>
      <c r="K27" s="13"/>
      <c r="M27" s="53">
        <v>0</v>
      </c>
      <c r="P27" s="34"/>
      <c r="T27" s="32"/>
      <c r="X27" s="9"/>
      <c r="Y27" s="9"/>
      <c r="AA27" s="56"/>
      <c r="AB27" s="56"/>
      <c r="AC27" s="49"/>
      <c r="AD27" s="49"/>
      <c r="AJ27" s="32"/>
      <c r="AN27" s="34"/>
      <c r="AP27" s="53">
        <v>4</v>
      </c>
      <c r="AS27" s="13"/>
      <c r="AT27" s="57"/>
      <c r="AU27" s="13"/>
      <c r="AV27" s="32"/>
      <c r="AW27" s="53"/>
      <c r="AY27" s="62"/>
      <c r="AZ27" s="53"/>
      <c r="BA27" s="53"/>
    </row>
    <row r="28" spans="1:53" s="6" customFormat="1" ht="10.5" customHeight="1" thickTop="1">
      <c r="A28" s="53">
        <v>5</v>
      </c>
      <c r="B28" s="62" t="str">
        <f>VLOOKUP(A28,team,2,FALSE)</f>
        <v>多賀城クラブ</v>
      </c>
      <c r="C28" s="62"/>
      <c r="D28" s="53" t="str">
        <f>VLOOKUP(A28,team,3,FALSE)</f>
        <v>(宮城)</v>
      </c>
      <c r="F28" s="53"/>
      <c r="H28" s="34"/>
      <c r="I28" s="53">
        <v>2</v>
      </c>
      <c r="L28" s="34"/>
      <c r="M28" s="53"/>
      <c r="P28" s="34"/>
      <c r="Q28" s="53">
        <v>2</v>
      </c>
      <c r="T28" s="32"/>
      <c r="X28" s="9"/>
      <c r="Y28" s="9"/>
      <c r="AA28" s="56"/>
      <c r="AB28" s="56"/>
      <c r="AC28" s="49"/>
      <c r="AD28" s="49"/>
      <c r="AJ28" s="32"/>
      <c r="AL28" s="53">
        <v>0</v>
      </c>
      <c r="AN28" s="34"/>
      <c r="AP28" s="53"/>
      <c r="AR28" s="37"/>
      <c r="AT28" s="53">
        <v>4</v>
      </c>
      <c r="AV28" s="34"/>
      <c r="AW28" s="53"/>
      <c r="AY28" s="63" t="s">
        <v>101</v>
      </c>
      <c r="AZ28" s="53" t="str">
        <f>VLOOKUP(BA28,team,3,FALSE)</f>
        <v>(新潟)</v>
      </c>
      <c r="BA28" s="53">
        <v>29</v>
      </c>
    </row>
    <row r="29" spans="1:53" s="6" customFormat="1" ht="10.5" customHeight="1">
      <c r="A29" s="53"/>
      <c r="B29" s="62"/>
      <c r="C29" s="62"/>
      <c r="D29" s="53"/>
      <c r="E29" s="7"/>
      <c r="F29" s="61"/>
      <c r="G29" s="7"/>
      <c r="H29" s="34"/>
      <c r="I29" s="53"/>
      <c r="J29" s="53"/>
      <c r="L29" s="34"/>
      <c r="M29" s="53"/>
      <c r="P29" s="34"/>
      <c r="Q29" s="53"/>
      <c r="T29" s="32"/>
      <c r="X29" s="9"/>
      <c r="Y29" s="9"/>
      <c r="AA29" s="56"/>
      <c r="AB29" s="56"/>
      <c r="AC29" s="49"/>
      <c r="AD29" s="49"/>
      <c r="AJ29" s="32"/>
      <c r="AL29" s="53"/>
      <c r="AN29" s="34"/>
      <c r="AP29" s="53"/>
      <c r="AR29" s="32"/>
      <c r="AS29" s="53"/>
      <c r="AT29" s="53"/>
      <c r="AV29" s="42"/>
      <c r="AW29" s="61"/>
      <c r="AX29" s="7"/>
      <c r="AY29" s="63"/>
      <c r="AZ29" s="53"/>
      <c r="BA29" s="53"/>
    </row>
    <row r="30" spans="1:53" s="6" customFormat="1" ht="10.5" customHeight="1" thickBot="1">
      <c r="A30" s="53"/>
      <c r="B30" s="62"/>
      <c r="C30" s="62"/>
      <c r="D30" s="53"/>
      <c r="I30" s="53"/>
      <c r="J30" s="53"/>
      <c r="L30" s="40"/>
      <c r="M30" s="13"/>
      <c r="N30" s="13"/>
      <c r="O30" s="13"/>
      <c r="P30" s="34"/>
      <c r="Q30" s="53"/>
      <c r="T30" s="32"/>
      <c r="X30" s="9"/>
      <c r="Y30" s="9"/>
      <c r="AA30" s="56"/>
      <c r="AB30" s="56"/>
      <c r="AC30" s="49"/>
      <c r="AD30" s="49"/>
      <c r="AJ30" s="32"/>
      <c r="AL30" s="53"/>
      <c r="AN30" s="40"/>
      <c r="AO30" s="13"/>
      <c r="AP30" s="13"/>
      <c r="AQ30" s="43"/>
      <c r="AS30" s="53"/>
      <c r="AT30" s="53"/>
      <c r="AY30" s="63"/>
      <c r="AZ30" s="53"/>
      <c r="BA30" s="53"/>
    </row>
    <row r="31" spans="1:53" s="6" customFormat="1" ht="10.5" customHeight="1" thickTop="1">
      <c r="A31" s="53"/>
      <c r="B31" s="62"/>
      <c r="C31" s="62"/>
      <c r="D31" s="53"/>
      <c r="J31" s="53"/>
      <c r="L31" s="32"/>
      <c r="T31" s="32"/>
      <c r="X31" s="9"/>
      <c r="Y31" s="9"/>
      <c r="AA31" s="56"/>
      <c r="AB31" s="56"/>
      <c r="AC31" s="49"/>
      <c r="AD31" s="49"/>
      <c r="AJ31" s="32"/>
      <c r="AR31" s="34"/>
      <c r="AS31" s="53"/>
      <c r="AY31" s="63"/>
      <c r="AZ31" s="53"/>
      <c r="BA31" s="53"/>
    </row>
    <row r="32" spans="1:53" s="6" customFormat="1" ht="10.5" customHeight="1">
      <c r="A32" s="53">
        <v>6</v>
      </c>
      <c r="B32" s="62" t="str">
        <f>VLOOKUP(A32,team,2,FALSE)</f>
        <v>倉敷ヴィクトリー</v>
      </c>
      <c r="C32" s="62"/>
      <c r="D32" s="53" t="str">
        <f>VLOOKUP(A32,team,3,FALSE)</f>
        <v>(岡山)</v>
      </c>
      <c r="J32" s="53"/>
      <c r="L32" s="32"/>
      <c r="M32" s="53">
        <v>1</v>
      </c>
      <c r="T32" s="32"/>
      <c r="X32" s="9"/>
      <c r="Y32" s="9"/>
      <c r="AA32" s="56"/>
      <c r="AB32" s="56"/>
      <c r="AC32" s="49"/>
      <c r="AD32" s="49"/>
      <c r="AJ32" s="32"/>
      <c r="AP32" s="53">
        <v>1</v>
      </c>
      <c r="AR32" s="34"/>
      <c r="AS32" s="53"/>
      <c r="AY32" s="62" t="str">
        <f>VLOOKUP(BA32,team,2,FALSE)</f>
        <v>吉野川市ＭＡＲＣ</v>
      </c>
      <c r="AZ32" s="53" t="str">
        <f>VLOOKUP(BA32,team,3,FALSE)</f>
        <v>(徳島)</v>
      </c>
      <c r="BA32" s="53">
        <v>30</v>
      </c>
    </row>
    <row r="33" spans="1:53" s="6" customFormat="1" ht="10.5" customHeight="1" thickBot="1">
      <c r="A33" s="53"/>
      <c r="B33" s="62"/>
      <c r="C33" s="62"/>
      <c r="D33" s="53"/>
      <c r="E33" s="13"/>
      <c r="F33" s="13"/>
      <c r="G33" s="13"/>
      <c r="H33" s="13"/>
      <c r="I33" s="13"/>
      <c r="J33" s="13"/>
      <c r="K33" s="13"/>
      <c r="L33" s="32"/>
      <c r="M33" s="53"/>
      <c r="T33" s="32"/>
      <c r="X33" s="9"/>
      <c r="Y33" s="9"/>
      <c r="AA33" s="56"/>
      <c r="AB33" s="56"/>
      <c r="AJ33" s="32"/>
      <c r="AP33" s="53"/>
      <c r="AR33" s="42"/>
      <c r="AS33" s="7"/>
      <c r="AT33" s="7"/>
      <c r="AU33" s="7"/>
      <c r="AV33" s="7"/>
      <c r="AW33" s="7"/>
      <c r="AX33" s="7"/>
      <c r="AY33" s="62"/>
      <c r="AZ33" s="53"/>
      <c r="BA33" s="53"/>
    </row>
    <row r="34" spans="1:53" s="6" customFormat="1" ht="10.5" customHeight="1" thickTop="1">
      <c r="A34" s="53"/>
      <c r="B34" s="62"/>
      <c r="C34" s="62"/>
      <c r="D34" s="53"/>
      <c r="M34" s="53"/>
      <c r="R34" s="53"/>
      <c r="T34" s="32"/>
      <c r="X34" s="9"/>
      <c r="Y34" s="9"/>
      <c r="AA34" s="56"/>
      <c r="AB34" s="56"/>
      <c r="AJ34" s="32"/>
      <c r="AK34" s="53"/>
      <c r="AP34" s="53"/>
      <c r="AY34" s="62"/>
      <c r="AZ34" s="53"/>
      <c r="BA34" s="53"/>
    </row>
    <row r="35" spans="1:53" s="6" customFormat="1" ht="10.5" customHeight="1" thickBot="1">
      <c r="A35" s="53"/>
      <c r="B35" s="62"/>
      <c r="C35" s="62"/>
      <c r="D35" s="53"/>
      <c r="R35" s="53"/>
      <c r="T35" s="35"/>
      <c r="U35" s="13"/>
      <c r="V35" s="13"/>
      <c r="W35" s="13"/>
      <c r="X35" s="9"/>
      <c r="Y35" s="9"/>
      <c r="AA35" s="56"/>
      <c r="AB35" s="56"/>
      <c r="AG35" s="13"/>
      <c r="AH35" s="13"/>
      <c r="AI35" s="43"/>
      <c r="AK35" s="53"/>
      <c r="AY35" s="62"/>
      <c r="AZ35" s="53"/>
      <c r="BA35" s="53"/>
    </row>
    <row r="36" spans="1:53" s="6" customFormat="1" ht="10.5" customHeight="1" thickTop="1">
      <c r="A36" s="53">
        <v>7</v>
      </c>
      <c r="B36" s="62" t="str">
        <f>VLOOKUP(A36,team,2,FALSE)</f>
        <v>ＢＢＣ出雲</v>
      </c>
      <c r="C36" s="62"/>
      <c r="D36" s="53" t="str">
        <f>VLOOKUP(A36,team,3,FALSE)</f>
        <v>(東京)</v>
      </c>
      <c r="R36" s="53"/>
      <c r="T36" s="34"/>
      <c r="X36" s="8"/>
      <c r="Y36" s="58">
        <v>1</v>
      </c>
      <c r="AA36" s="56"/>
      <c r="AB36" s="56"/>
      <c r="AD36" s="53">
        <v>0</v>
      </c>
      <c r="AF36" s="44"/>
      <c r="AJ36" s="34"/>
      <c r="AK36" s="53"/>
      <c r="AY36" s="62" t="str">
        <f>VLOOKUP(BA36,team,2,FALSE)</f>
        <v>ロビンズ</v>
      </c>
      <c r="AZ36" s="53" t="str">
        <f>VLOOKUP(BA36,team,3,FALSE)</f>
        <v>(神奈川)</v>
      </c>
      <c r="BA36" s="53">
        <v>31</v>
      </c>
    </row>
    <row r="37" spans="1:53" s="6" customFormat="1" ht="10.5" customHeight="1" thickBot="1">
      <c r="A37" s="53"/>
      <c r="B37" s="62"/>
      <c r="C37" s="62"/>
      <c r="D37" s="53"/>
      <c r="E37" s="7"/>
      <c r="F37" s="7"/>
      <c r="G37" s="7"/>
      <c r="H37" s="7"/>
      <c r="I37" s="7"/>
      <c r="J37" s="7"/>
      <c r="K37" s="7"/>
      <c r="M37" s="53">
        <v>4</v>
      </c>
      <c r="R37" s="53"/>
      <c r="T37" s="34"/>
      <c r="X37" s="8"/>
      <c r="Y37" s="58"/>
      <c r="AA37" s="56"/>
      <c r="AB37" s="56"/>
      <c r="AD37" s="53"/>
      <c r="AF37" s="34"/>
      <c r="AJ37" s="34"/>
      <c r="AK37" s="53"/>
      <c r="AP37" s="53">
        <v>3</v>
      </c>
      <c r="AS37" s="13"/>
      <c r="AT37" s="13"/>
      <c r="AU37" s="13"/>
      <c r="AV37" s="13"/>
      <c r="AW37" s="13"/>
      <c r="AX37" s="13"/>
      <c r="AY37" s="62"/>
      <c r="AZ37" s="53"/>
      <c r="BA37" s="53"/>
    </row>
    <row r="38" spans="1:53" s="6" customFormat="1" ht="10.5" customHeight="1" thickTop="1">
      <c r="A38" s="53"/>
      <c r="B38" s="62"/>
      <c r="C38" s="62"/>
      <c r="D38" s="53"/>
      <c r="L38" s="34"/>
      <c r="M38" s="53"/>
      <c r="T38" s="34"/>
      <c r="X38" s="8"/>
      <c r="Y38" s="58"/>
      <c r="AA38" s="56"/>
      <c r="AB38" s="56"/>
      <c r="AD38" s="53"/>
      <c r="AF38" s="34"/>
      <c r="AJ38" s="34"/>
      <c r="AP38" s="53"/>
      <c r="AR38" s="37"/>
      <c r="AY38" s="62"/>
      <c r="AZ38" s="53"/>
      <c r="BA38" s="53"/>
    </row>
    <row r="39" spans="1:53" s="6" customFormat="1" ht="10.5" customHeight="1">
      <c r="A39" s="53"/>
      <c r="B39" s="62"/>
      <c r="C39" s="62"/>
      <c r="D39" s="53"/>
      <c r="J39" s="53"/>
      <c r="L39" s="34"/>
      <c r="M39" s="53"/>
      <c r="T39" s="34"/>
      <c r="X39" s="8"/>
      <c r="Y39" s="9"/>
      <c r="AA39" s="56"/>
      <c r="AB39" s="56"/>
      <c r="AF39" s="34"/>
      <c r="AJ39" s="34"/>
      <c r="AP39" s="53"/>
      <c r="AR39" s="32"/>
      <c r="AS39" s="53"/>
      <c r="AY39" s="62"/>
      <c r="AZ39" s="53"/>
      <c r="BA39" s="53"/>
    </row>
    <row r="40" spans="1:53" s="6" customFormat="1" ht="10.5" customHeight="1" thickBot="1">
      <c r="A40" s="53">
        <v>8</v>
      </c>
      <c r="B40" s="62" t="str">
        <f>VLOOKUP(A40,team,2,FALSE)</f>
        <v>大阪チェリー</v>
      </c>
      <c r="C40" s="62"/>
      <c r="D40" s="53" t="str">
        <f>VLOOKUP(A40,team,3,FALSE)</f>
        <v>(大阪)</v>
      </c>
      <c r="J40" s="53"/>
      <c r="L40" s="40"/>
      <c r="M40" s="13"/>
      <c r="N40" s="13"/>
      <c r="O40" s="13"/>
      <c r="T40" s="34"/>
      <c r="X40" s="8"/>
      <c r="Y40" s="10"/>
      <c r="AA40" s="56"/>
      <c r="AB40" s="56"/>
      <c r="AF40" s="34"/>
      <c r="AJ40" s="34"/>
      <c r="AO40" s="13"/>
      <c r="AP40" s="13"/>
      <c r="AQ40" s="43"/>
      <c r="AS40" s="53"/>
      <c r="AY40" s="63" t="s">
        <v>102</v>
      </c>
      <c r="AZ40" s="53" t="str">
        <f>VLOOKUP(BA40,team,3,FALSE)</f>
        <v>(島根)</v>
      </c>
      <c r="BA40" s="53">
        <v>32</v>
      </c>
    </row>
    <row r="41" spans="1:53" s="6" customFormat="1" ht="10.5" customHeight="1" thickTop="1">
      <c r="A41" s="53"/>
      <c r="B41" s="62"/>
      <c r="C41" s="62"/>
      <c r="D41" s="53"/>
      <c r="I41" s="53">
        <v>6</v>
      </c>
      <c r="J41" s="53"/>
      <c r="L41" s="32"/>
      <c r="O41" s="45"/>
      <c r="Q41" s="64">
        <v>1</v>
      </c>
      <c r="T41" s="34"/>
      <c r="X41" s="8"/>
      <c r="Y41" s="10"/>
      <c r="AA41" s="56"/>
      <c r="AB41" s="56"/>
      <c r="AF41" s="34"/>
      <c r="AJ41" s="34"/>
      <c r="AL41" s="53">
        <v>4</v>
      </c>
      <c r="AN41" s="44"/>
      <c r="AR41" s="34"/>
      <c r="AS41" s="53"/>
      <c r="AT41" s="53">
        <v>4</v>
      </c>
      <c r="AY41" s="63"/>
      <c r="AZ41" s="53"/>
      <c r="BA41" s="53"/>
    </row>
    <row r="42" spans="1:53" s="6" customFormat="1" ht="10.5" customHeight="1">
      <c r="A42" s="53"/>
      <c r="B42" s="62"/>
      <c r="C42" s="62"/>
      <c r="D42" s="53"/>
      <c r="E42" s="38"/>
      <c r="F42" s="59"/>
      <c r="G42" s="38"/>
      <c r="H42" s="34"/>
      <c r="I42" s="53"/>
      <c r="J42" s="53"/>
      <c r="L42" s="32"/>
      <c r="M42" s="53">
        <v>5</v>
      </c>
      <c r="O42" s="46"/>
      <c r="Q42" s="64"/>
      <c r="T42" s="34"/>
      <c r="X42" s="8"/>
      <c r="Y42" s="10"/>
      <c r="AA42" s="56"/>
      <c r="AB42" s="56"/>
      <c r="AF42" s="34"/>
      <c r="AJ42" s="34"/>
      <c r="AL42" s="53"/>
      <c r="AN42" s="34"/>
      <c r="AP42" s="53">
        <v>2</v>
      </c>
      <c r="AR42" s="34"/>
      <c r="AS42" s="53"/>
      <c r="AT42" s="53"/>
      <c r="AV42" s="33"/>
      <c r="AW42" s="59"/>
      <c r="AX42" s="38"/>
      <c r="AY42" s="63"/>
      <c r="AZ42" s="53"/>
      <c r="BA42" s="53"/>
    </row>
    <row r="43" spans="1:53" s="6" customFormat="1" ht="10.5" customHeight="1" thickBot="1">
      <c r="A43" s="53"/>
      <c r="B43" s="62"/>
      <c r="C43" s="62"/>
      <c r="D43" s="53"/>
      <c r="F43" s="53"/>
      <c r="H43" s="40"/>
      <c r="I43" s="57"/>
      <c r="J43" s="13"/>
      <c r="K43" s="13"/>
      <c r="L43" s="32"/>
      <c r="M43" s="53"/>
      <c r="O43" s="46"/>
      <c r="Q43" s="64"/>
      <c r="T43" s="34"/>
      <c r="X43" s="8"/>
      <c r="Y43" s="10"/>
      <c r="AA43" s="56"/>
      <c r="AB43" s="56"/>
      <c r="AF43" s="34"/>
      <c r="AJ43" s="34"/>
      <c r="AL43" s="53"/>
      <c r="AN43" s="34"/>
      <c r="AP43" s="53"/>
      <c r="AR43" s="40"/>
      <c r="AS43" s="13"/>
      <c r="AT43" s="57"/>
      <c r="AU43" s="13"/>
      <c r="AV43" s="34"/>
      <c r="AW43" s="53"/>
      <c r="AY43" s="63"/>
      <c r="AZ43" s="53"/>
      <c r="BA43" s="53"/>
    </row>
    <row r="44" spans="1:53" s="6" customFormat="1" ht="10.5" customHeight="1" thickTop="1">
      <c r="A44" s="53">
        <v>9</v>
      </c>
      <c r="B44" s="62" t="str">
        <f>VLOOKUP(A44,team,2,FALSE)</f>
        <v>ＳＰＥＣＴＥＲ</v>
      </c>
      <c r="C44" s="62"/>
      <c r="D44" s="53" t="str">
        <f>VLOOKUP(A44,team,3,FALSE)</f>
        <v>(茨城)</v>
      </c>
      <c r="F44" s="53"/>
      <c r="H44" s="32"/>
      <c r="I44" s="53">
        <v>7</v>
      </c>
      <c r="M44" s="53"/>
      <c r="O44" s="46"/>
      <c r="T44" s="34"/>
      <c r="X44" s="8"/>
      <c r="Y44" s="10"/>
      <c r="AB44" s="32"/>
      <c r="AF44" s="34"/>
      <c r="AJ44" s="34"/>
      <c r="AN44" s="34"/>
      <c r="AP44" s="53"/>
      <c r="AT44" s="53">
        <v>19</v>
      </c>
      <c r="AV44" s="32"/>
      <c r="AW44" s="53"/>
      <c r="AY44" s="62" t="str">
        <f>VLOOKUP(BA44,team,2,FALSE)</f>
        <v>甲府レッドファイヤー</v>
      </c>
      <c r="AZ44" s="53" t="str">
        <f>VLOOKUP(BA44,team,3,FALSE)</f>
        <v>(山梨)</v>
      </c>
      <c r="BA44" s="53">
        <v>33</v>
      </c>
    </row>
    <row r="45" spans="1:53" s="6" customFormat="1" ht="10.5" customHeight="1" thickBot="1">
      <c r="A45" s="53"/>
      <c r="B45" s="62"/>
      <c r="C45" s="62"/>
      <c r="D45" s="53"/>
      <c r="E45" s="13"/>
      <c r="F45" s="57"/>
      <c r="G45" s="13"/>
      <c r="H45" s="32"/>
      <c r="I45" s="53"/>
      <c r="O45" s="46"/>
      <c r="T45" s="34"/>
      <c r="U45" s="53">
        <v>0</v>
      </c>
      <c r="V45" s="16"/>
      <c r="X45" s="8"/>
      <c r="Y45" s="10"/>
      <c r="AB45" s="32"/>
      <c r="AF45" s="34"/>
      <c r="AH45" s="53">
        <v>5</v>
      </c>
      <c r="AJ45" s="34"/>
      <c r="AN45" s="34"/>
      <c r="AT45" s="53"/>
      <c r="AV45" s="35"/>
      <c r="AW45" s="57"/>
      <c r="AX45" s="13"/>
      <c r="AY45" s="62"/>
      <c r="AZ45" s="53"/>
      <c r="BA45" s="53"/>
    </row>
    <row r="46" spans="1:53" s="6" customFormat="1" ht="10.5" customHeight="1" thickTop="1">
      <c r="A46" s="53"/>
      <c r="B46" s="62"/>
      <c r="C46" s="62"/>
      <c r="D46" s="53"/>
      <c r="I46" s="53"/>
      <c r="N46" s="65" t="s">
        <v>111</v>
      </c>
      <c r="O46" s="46"/>
      <c r="T46" s="34"/>
      <c r="U46" s="53"/>
      <c r="V46" s="16"/>
      <c r="X46" s="8"/>
      <c r="Y46" s="10"/>
      <c r="AB46" s="32"/>
      <c r="AF46" s="34"/>
      <c r="AH46" s="53"/>
      <c r="AJ46" s="34"/>
      <c r="AN46" s="34"/>
      <c r="AO46" s="53"/>
      <c r="AT46" s="53"/>
      <c r="AY46" s="62"/>
      <c r="AZ46" s="53"/>
      <c r="BA46" s="53"/>
    </row>
    <row r="47" spans="1:53" s="6" customFormat="1" ht="10.5" customHeight="1" thickBot="1">
      <c r="A47" s="53"/>
      <c r="B47" s="62"/>
      <c r="C47" s="62"/>
      <c r="D47" s="53"/>
      <c r="N47" s="65"/>
      <c r="O47" s="46"/>
      <c r="P47" s="13"/>
      <c r="Q47" s="13"/>
      <c r="R47" s="13"/>
      <c r="S47" s="36"/>
      <c r="T47" s="34"/>
      <c r="U47" s="53"/>
      <c r="V47" s="16"/>
      <c r="X47" s="8"/>
      <c r="Y47" s="10"/>
      <c r="AB47" s="32"/>
      <c r="AF47" s="34"/>
      <c r="AH47" s="53"/>
      <c r="AJ47" s="40"/>
      <c r="AK47" s="13"/>
      <c r="AL47" s="13"/>
      <c r="AM47" s="36"/>
      <c r="AO47" s="53"/>
      <c r="AY47" s="62"/>
      <c r="AZ47" s="53"/>
      <c r="BA47" s="53"/>
    </row>
    <row r="48" spans="1:53" s="6" customFormat="1" ht="10.5" customHeight="1" thickTop="1">
      <c r="A48" s="53">
        <v>10</v>
      </c>
      <c r="B48" s="62" t="str">
        <f>VLOOKUP(A48,team,2,FALSE)</f>
        <v>要害スパーズ</v>
      </c>
      <c r="C48" s="62"/>
      <c r="D48" s="53" t="str">
        <f>VLOOKUP(A48,team,3,FALSE)</f>
        <v>(山梨)</v>
      </c>
      <c r="N48" s="65"/>
      <c r="P48" s="34"/>
      <c r="X48" s="11"/>
      <c r="Y48" s="10"/>
      <c r="AB48" s="32"/>
      <c r="AF48" s="34"/>
      <c r="AN48" s="32"/>
      <c r="AO48" s="53"/>
      <c r="AY48" s="62" t="str">
        <f>VLOOKUP(BA48,team,2,FALSE)</f>
        <v>榎本林業</v>
      </c>
      <c r="AZ48" s="53" t="str">
        <f>VLOOKUP(BA48,team,3,FALSE)</f>
        <v>(和歌山)</v>
      </c>
      <c r="BA48" s="53">
        <v>34</v>
      </c>
    </row>
    <row r="49" spans="1:53" s="6" customFormat="1" ht="10.5" customHeight="1" thickBot="1">
      <c r="A49" s="53"/>
      <c r="B49" s="62"/>
      <c r="C49" s="62"/>
      <c r="D49" s="53"/>
      <c r="I49" s="53">
        <v>3</v>
      </c>
      <c r="N49" s="65"/>
      <c r="P49" s="34"/>
      <c r="X49" s="11"/>
      <c r="Y49" s="10"/>
      <c r="AB49" s="32"/>
      <c r="AF49" s="34"/>
      <c r="AN49" s="32"/>
      <c r="AO49" s="53"/>
      <c r="AT49" s="53">
        <v>1</v>
      </c>
      <c r="AY49" s="62"/>
      <c r="AZ49" s="53"/>
      <c r="BA49" s="53"/>
    </row>
    <row r="50" spans="1:53" s="6" customFormat="1" ht="10.5" customHeight="1" thickTop="1">
      <c r="A50" s="53"/>
      <c r="B50" s="62"/>
      <c r="C50" s="62"/>
      <c r="D50" s="53"/>
      <c r="E50" s="39"/>
      <c r="F50" s="60"/>
      <c r="G50" s="39"/>
      <c r="H50" s="32"/>
      <c r="I50" s="53"/>
      <c r="P50" s="34"/>
      <c r="X50" s="11"/>
      <c r="Y50" s="10"/>
      <c r="AB50" s="32"/>
      <c r="AF50" s="34"/>
      <c r="AN50" s="32"/>
      <c r="AT50" s="53"/>
      <c r="AV50" s="33"/>
      <c r="AW50" s="59"/>
      <c r="AX50" s="38"/>
      <c r="AY50" s="62"/>
      <c r="AZ50" s="53"/>
      <c r="BA50" s="53"/>
    </row>
    <row r="51" spans="1:53" s="6" customFormat="1" ht="10.5" customHeight="1" thickBot="1">
      <c r="A51" s="53"/>
      <c r="B51" s="62"/>
      <c r="C51" s="62"/>
      <c r="D51" s="53"/>
      <c r="F51" s="53"/>
      <c r="H51" s="35"/>
      <c r="I51" s="57"/>
      <c r="J51" s="13"/>
      <c r="K51" s="13"/>
      <c r="M51" s="53">
        <v>5</v>
      </c>
      <c r="P51" s="34"/>
      <c r="X51" s="11"/>
      <c r="Y51" s="10"/>
      <c r="AB51" s="32"/>
      <c r="AF51" s="34"/>
      <c r="AN51" s="32"/>
      <c r="AP51" s="53">
        <v>0</v>
      </c>
      <c r="AS51" s="13"/>
      <c r="AT51" s="57"/>
      <c r="AU51" s="13"/>
      <c r="AV51" s="34"/>
      <c r="AW51" s="53"/>
      <c r="AY51" s="62"/>
      <c r="AZ51" s="53"/>
      <c r="BA51" s="53"/>
    </row>
    <row r="52" spans="1:53" s="6" customFormat="1" ht="10.5" customHeight="1" thickTop="1">
      <c r="A52" s="53">
        <v>11</v>
      </c>
      <c r="B52" s="62" t="str">
        <f>VLOOKUP(A52,team,2,FALSE)</f>
        <v>ジャックドリーム</v>
      </c>
      <c r="C52" s="62"/>
      <c r="D52" s="53" t="str">
        <f>VLOOKUP(A52,team,3,FALSE)</f>
        <v>(大分)</v>
      </c>
      <c r="F52" s="53"/>
      <c r="H52" s="34"/>
      <c r="I52" s="53">
        <v>2</v>
      </c>
      <c r="L52" s="34"/>
      <c r="M52" s="53"/>
      <c r="P52" s="34"/>
      <c r="Q52" s="53">
        <v>1</v>
      </c>
      <c r="X52" s="11"/>
      <c r="Y52" s="10"/>
      <c r="AB52" s="32"/>
      <c r="AF52" s="34"/>
      <c r="AL52" s="53">
        <v>5</v>
      </c>
      <c r="AN52" s="32"/>
      <c r="AP52" s="53"/>
      <c r="AR52" s="44"/>
      <c r="AT52" s="53">
        <v>8</v>
      </c>
      <c r="AV52" s="32"/>
      <c r="AW52" s="53"/>
      <c r="AY52" s="62" t="str">
        <f>VLOOKUP(BA52,team,2,FALSE)</f>
        <v>松﨑シャークス</v>
      </c>
      <c r="AZ52" s="53" t="str">
        <f>VLOOKUP(BA52,team,3,FALSE)</f>
        <v>(香川)</v>
      </c>
      <c r="BA52" s="53">
        <v>35</v>
      </c>
    </row>
    <row r="53" spans="1:53" s="6" customFormat="1" ht="10.5" customHeight="1" thickBot="1">
      <c r="A53" s="53"/>
      <c r="B53" s="62"/>
      <c r="C53" s="62"/>
      <c r="D53" s="53"/>
      <c r="E53" s="7"/>
      <c r="F53" s="61"/>
      <c r="G53" s="7"/>
      <c r="H53" s="34"/>
      <c r="I53" s="53"/>
      <c r="J53" s="53"/>
      <c r="L53" s="34"/>
      <c r="M53" s="53"/>
      <c r="P53" s="34"/>
      <c r="Q53" s="53"/>
      <c r="X53" s="11"/>
      <c r="Y53" s="10"/>
      <c r="AB53" s="32"/>
      <c r="AF53" s="34"/>
      <c r="AL53" s="53"/>
      <c r="AN53" s="32"/>
      <c r="AP53" s="53"/>
      <c r="AR53" s="34"/>
      <c r="AS53" s="53"/>
      <c r="AT53" s="53"/>
      <c r="AV53" s="35"/>
      <c r="AW53" s="57"/>
      <c r="AX53" s="13"/>
      <c r="AY53" s="62"/>
      <c r="AZ53" s="53"/>
      <c r="BA53" s="53"/>
    </row>
    <row r="54" spans="1:53" s="6" customFormat="1" ht="10.5" customHeight="1" thickBot="1" thickTop="1">
      <c r="A54" s="53"/>
      <c r="B54" s="62"/>
      <c r="C54" s="62"/>
      <c r="D54" s="53"/>
      <c r="I54" s="53"/>
      <c r="J54" s="53"/>
      <c r="L54" s="40"/>
      <c r="M54" s="13"/>
      <c r="N54" s="13"/>
      <c r="O54" s="13"/>
      <c r="P54" s="34"/>
      <c r="Q54" s="53"/>
      <c r="X54" s="11"/>
      <c r="Y54" s="10"/>
      <c r="AB54" s="32"/>
      <c r="AF54" s="34"/>
      <c r="AL54" s="53"/>
      <c r="AN54" s="35"/>
      <c r="AO54" s="13"/>
      <c r="AP54" s="13"/>
      <c r="AQ54" s="36"/>
      <c r="AS54" s="53"/>
      <c r="AT54" s="53"/>
      <c r="AY54" s="62"/>
      <c r="AZ54" s="53"/>
      <c r="BA54" s="53"/>
    </row>
    <row r="55" spans="1:53" s="6" customFormat="1" ht="10.5" customHeight="1" thickTop="1">
      <c r="A55" s="53"/>
      <c r="B55" s="62"/>
      <c r="C55" s="62"/>
      <c r="D55" s="53"/>
      <c r="J55" s="53"/>
      <c r="L55" s="32"/>
      <c r="X55" s="11"/>
      <c r="Y55" s="10"/>
      <c r="AB55" s="32"/>
      <c r="AF55" s="34"/>
      <c r="AR55" s="32"/>
      <c r="AS55" s="53"/>
      <c r="AY55" s="62"/>
      <c r="AZ55" s="53"/>
      <c r="BA55" s="53"/>
    </row>
    <row r="56" spans="1:53" s="6" customFormat="1" ht="10.5" customHeight="1">
      <c r="A56" s="53">
        <v>12</v>
      </c>
      <c r="B56" s="62" t="str">
        <f>VLOOKUP(A56,team,2,FALSE)</f>
        <v>大芝体協</v>
      </c>
      <c r="C56" s="62"/>
      <c r="D56" s="53" t="str">
        <f>VLOOKUP(A56,team,3,FALSE)</f>
        <v>(広島)</v>
      </c>
      <c r="J56" s="53"/>
      <c r="L56" s="32"/>
      <c r="M56" s="53">
        <v>7</v>
      </c>
      <c r="X56" s="11"/>
      <c r="Y56" s="10"/>
      <c r="AB56" s="32"/>
      <c r="AF56" s="34"/>
      <c r="AP56" s="53">
        <v>5</v>
      </c>
      <c r="AR56" s="32"/>
      <c r="AS56" s="53"/>
      <c r="AY56" s="62" t="str">
        <f>VLOOKUP(BA56,team,2,FALSE)</f>
        <v>ミノワオールスター</v>
      </c>
      <c r="AZ56" s="53" t="str">
        <f>VLOOKUP(BA56,team,3,FALSE)</f>
        <v>(長野)</v>
      </c>
      <c r="BA56" s="53">
        <v>36</v>
      </c>
    </row>
    <row r="57" spans="1:53" s="6" customFormat="1" ht="10.5" customHeight="1" thickBot="1">
      <c r="A57" s="53"/>
      <c r="B57" s="62"/>
      <c r="C57" s="62"/>
      <c r="D57" s="53"/>
      <c r="E57" s="13"/>
      <c r="F57" s="13"/>
      <c r="G57" s="13"/>
      <c r="H57" s="13"/>
      <c r="I57" s="13"/>
      <c r="J57" s="13"/>
      <c r="K57" s="13"/>
      <c r="L57" s="32"/>
      <c r="M57" s="53"/>
      <c r="X57" s="11"/>
      <c r="Y57" s="54">
        <v>0</v>
      </c>
      <c r="AB57" s="32"/>
      <c r="AD57" s="53">
        <v>1</v>
      </c>
      <c r="AE57" s="47"/>
      <c r="AP57" s="53"/>
      <c r="AR57" s="35"/>
      <c r="AS57" s="13"/>
      <c r="AT57" s="13"/>
      <c r="AU57" s="13"/>
      <c r="AV57" s="13"/>
      <c r="AW57" s="13"/>
      <c r="AX57" s="13"/>
      <c r="AY57" s="62"/>
      <c r="AZ57" s="53"/>
      <c r="BA57" s="53"/>
    </row>
    <row r="58" spans="1:53" s="6" customFormat="1" ht="10.5" customHeight="1" thickTop="1">
      <c r="A58" s="53"/>
      <c r="B58" s="62"/>
      <c r="C58" s="62"/>
      <c r="D58" s="53"/>
      <c r="M58" s="53"/>
      <c r="V58" s="53"/>
      <c r="X58" s="11"/>
      <c r="Y58" s="54"/>
      <c r="AB58" s="32"/>
      <c r="AD58" s="53"/>
      <c r="AE58" s="47"/>
      <c r="AG58" s="53"/>
      <c r="AP58" s="53"/>
      <c r="AY58" s="62"/>
      <c r="AZ58" s="53"/>
      <c r="BA58" s="53"/>
    </row>
    <row r="59" spans="1:53" s="6" customFormat="1" ht="10.5" customHeight="1" thickBot="1">
      <c r="A59" s="53"/>
      <c r="B59" s="62"/>
      <c r="C59" s="62"/>
      <c r="D59" s="53"/>
      <c r="V59" s="53"/>
      <c r="X59" s="12"/>
      <c r="Y59" s="55"/>
      <c r="Z59" s="7"/>
      <c r="AA59" s="7"/>
      <c r="AB59" s="35"/>
      <c r="AC59" s="13"/>
      <c r="AD59" s="57"/>
      <c r="AE59" s="36"/>
      <c r="AG59" s="53"/>
      <c r="AY59" s="62"/>
      <c r="AZ59" s="53"/>
      <c r="BA59" s="53"/>
    </row>
    <row r="60" spans="1:53" s="6" customFormat="1" ht="10.5" customHeight="1" thickTop="1">
      <c r="A60" s="53">
        <v>13</v>
      </c>
      <c r="B60" s="63" t="s">
        <v>99</v>
      </c>
      <c r="C60" s="63"/>
      <c r="D60" s="53" t="str">
        <f>VLOOKUP(A60,team,3,FALSE)</f>
        <v>(高知)</v>
      </c>
      <c r="V60" s="53"/>
      <c r="X60" s="14"/>
      <c r="Y60" s="10"/>
      <c r="AF60" s="32"/>
      <c r="AG60" s="53"/>
      <c r="AY60" s="62" t="str">
        <f>VLOOKUP(BA60,team,2,FALSE)</f>
        <v>巣子クラブ</v>
      </c>
      <c r="AZ60" s="53" t="str">
        <f>VLOOKUP(BA60,team,3,FALSE)</f>
        <v>(岩手)</v>
      </c>
      <c r="BA60" s="53">
        <v>37</v>
      </c>
    </row>
    <row r="61" spans="1:53" s="6" customFormat="1" ht="10.5" customHeight="1" thickBot="1">
      <c r="A61" s="53"/>
      <c r="B61" s="63"/>
      <c r="C61" s="63"/>
      <c r="D61" s="53"/>
      <c r="E61" s="13"/>
      <c r="F61" s="13"/>
      <c r="G61" s="13"/>
      <c r="H61" s="13"/>
      <c r="I61" s="13"/>
      <c r="J61" s="13"/>
      <c r="K61" s="13"/>
      <c r="M61" s="53">
        <v>6</v>
      </c>
      <c r="V61" s="53"/>
      <c r="X61" s="14"/>
      <c r="Y61" s="10"/>
      <c r="AA61" s="53"/>
      <c r="AB61" s="53"/>
      <c r="AF61" s="32"/>
      <c r="AG61" s="53"/>
      <c r="AP61" s="53">
        <v>0</v>
      </c>
      <c r="AS61" s="7"/>
      <c r="AT61" s="7"/>
      <c r="AU61" s="7"/>
      <c r="AV61" s="7"/>
      <c r="AW61" s="7"/>
      <c r="AX61" s="7"/>
      <c r="AY61" s="62"/>
      <c r="AZ61" s="53"/>
      <c r="BA61" s="53"/>
    </row>
    <row r="62" spans="1:53" s="6" customFormat="1" ht="10.5" customHeight="1" thickTop="1">
      <c r="A62" s="53"/>
      <c r="B62" s="63"/>
      <c r="C62" s="63"/>
      <c r="D62" s="53"/>
      <c r="L62" s="32"/>
      <c r="M62" s="53"/>
      <c r="X62" s="14"/>
      <c r="Y62" s="10"/>
      <c r="AF62" s="32"/>
      <c r="AP62" s="53"/>
      <c r="AR62" s="33"/>
      <c r="AY62" s="62"/>
      <c r="AZ62" s="53"/>
      <c r="BA62" s="53"/>
    </row>
    <row r="63" spans="1:53" s="6" customFormat="1" ht="10.5" customHeight="1">
      <c r="A63" s="53"/>
      <c r="B63" s="63"/>
      <c r="C63" s="63"/>
      <c r="D63" s="53"/>
      <c r="J63" s="53"/>
      <c r="L63" s="32"/>
      <c r="M63" s="53"/>
      <c r="X63" s="14"/>
      <c r="Y63" s="10"/>
      <c r="AF63" s="32"/>
      <c r="AP63" s="53"/>
      <c r="AR63" s="34"/>
      <c r="AS63" s="53"/>
      <c r="AY63" s="62"/>
      <c r="AZ63" s="53"/>
      <c r="BA63" s="53"/>
    </row>
    <row r="64" spans="1:53" s="6" customFormat="1" ht="10.5" customHeight="1" thickBot="1">
      <c r="A64" s="53">
        <v>14</v>
      </c>
      <c r="B64" s="62" t="str">
        <f>VLOOKUP(A64,team,2,FALSE)</f>
        <v>石井ウインズ</v>
      </c>
      <c r="C64" s="62"/>
      <c r="D64" s="53" t="str">
        <f>VLOOKUP(A64,team,3,FALSE)</f>
        <v>(愛知)</v>
      </c>
      <c r="J64" s="53"/>
      <c r="L64" s="35"/>
      <c r="M64" s="13"/>
      <c r="N64" s="13"/>
      <c r="O64" s="13"/>
      <c r="X64" s="14"/>
      <c r="Y64" s="10"/>
      <c r="AF64" s="32"/>
      <c r="AO64" s="13"/>
      <c r="AP64" s="13"/>
      <c r="AQ64" s="36"/>
      <c r="AS64" s="53"/>
      <c r="AY64" s="63" t="s">
        <v>103</v>
      </c>
      <c r="AZ64" s="53" t="str">
        <f>VLOOKUP(BA64,team,3,FALSE)</f>
        <v>(宮崎)</v>
      </c>
      <c r="BA64" s="53">
        <v>38</v>
      </c>
    </row>
    <row r="65" spans="1:53" s="6" customFormat="1" ht="10.5" customHeight="1" thickBot="1" thickTop="1">
      <c r="A65" s="53"/>
      <c r="B65" s="62"/>
      <c r="C65" s="62"/>
      <c r="D65" s="53"/>
      <c r="I65" s="53">
        <v>8</v>
      </c>
      <c r="J65" s="53"/>
      <c r="L65" s="34"/>
      <c r="P65" s="32"/>
      <c r="Q65" s="53">
        <v>7</v>
      </c>
      <c r="X65" s="14"/>
      <c r="Y65" s="10"/>
      <c r="AF65" s="32"/>
      <c r="AL65" s="53">
        <v>13</v>
      </c>
      <c r="AN65" s="37"/>
      <c r="AR65" s="32"/>
      <c r="AS65" s="53"/>
      <c r="AT65" s="53">
        <v>0</v>
      </c>
      <c r="AY65" s="62"/>
      <c r="AZ65" s="53"/>
      <c r="BA65" s="53"/>
    </row>
    <row r="66" spans="1:53" s="6" customFormat="1" ht="10.5" customHeight="1" thickTop="1">
      <c r="A66" s="53"/>
      <c r="B66" s="62"/>
      <c r="C66" s="62"/>
      <c r="D66" s="53"/>
      <c r="E66" s="39"/>
      <c r="F66" s="60"/>
      <c r="G66" s="39"/>
      <c r="H66" s="32"/>
      <c r="I66" s="53"/>
      <c r="J66" s="53"/>
      <c r="L66" s="34"/>
      <c r="M66" s="53">
        <v>5</v>
      </c>
      <c r="P66" s="32"/>
      <c r="Q66" s="53"/>
      <c r="X66" s="14"/>
      <c r="Y66" s="10"/>
      <c r="AF66" s="32"/>
      <c r="AL66" s="53"/>
      <c r="AN66" s="32"/>
      <c r="AP66" s="53">
        <v>21</v>
      </c>
      <c r="AR66" s="32"/>
      <c r="AS66" s="53"/>
      <c r="AT66" s="53"/>
      <c r="AV66" s="33"/>
      <c r="AW66" s="59"/>
      <c r="AX66" s="38"/>
      <c r="AY66" s="62"/>
      <c r="AZ66" s="53"/>
      <c r="BA66" s="53"/>
    </row>
    <row r="67" spans="1:53" s="6" customFormat="1" ht="10.5" customHeight="1" thickBot="1">
      <c r="A67" s="53"/>
      <c r="B67" s="62"/>
      <c r="C67" s="62"/>
      <c r="D67" s="53"/>
      <c r="F67" s="53"/>
      <c r="H67" s="35"/>
      <c r="I67" s="57"/>
      <c r="J67" s="13"/>
      <c r="K67" s="13"/>
      <c r="L67" s="34"/>
      <c r="M67" s="53"/>
      <c r="P67" s="32"/>
      <c r="Q67" s="53"/>
      <c r="X67" s="14"/>
      <c r="Y67" s="10"/>
      <c r="AF67" s="32"/>
      <c r="AL67" s="53"/>
      <c r="AN67" s="32"/>
      <c r="AP67" s="53"/>
      <c r="AR67" s="35"/>
      <c r="AS67" s="13"/>
      <c r="AT67" s="57"/>
      <c r="AU67" s="13"/>
      <c r="AV67" s="34"/>
      <c r="AW67" s="53"/>
      <c r="AY67" s="62"/>
      <c r="AZ67" s="53"/>
      <c r="BA67" s="53"/>
    </row>
    <row r="68" spans="1:53" s="6" customFormat="1" ht="10.5" customHeight="1" thickTop="1">
      <c r="A68" s="53">
        <v>15</v>
      </c>
      <c r="B68" s="62" t="str">
        <f>VLOOKUP(A68,team,2,FALSE)</f>
        <v>エイボム</v>
      </c>
      <c r="C68" s="62"/>
      <c r="D68" s="53" t="str">
        <f>VLOOKUP(A68,team,3,FALSE)</f>
        <v>(山梨)</v>
      </c>
      <c r="F68" s="53"/>
      <c r="H68" s="34"/>
      <c r="I68" s="53">
        <v>1</v>
      </c>
      <c r="M68" s="53"/>
      <c r="P68" s="32"/>
      <c r="X68" s="14"/>
      <c r="Y68" s="10"/>
      <c r="AF68" s="32"/>
      <c r="AN68" s="32"/>
      <c r="AP68" s="53"/>
      <c r="AT68" s="53">
        <v>2</v>
      </c>
      <c r="AV68" s="32"/>
      <c r="AW68" s="53"/>
      <c r="AY68" s="62" t="str">
        <f>VLOOKUP(BA68,team,2,FALSE)</f>
        <v>ＴＲＣ</v>
      </c>
      <c r="AZ68" s="53" t="str">
        <f>VLOOKUP(BA68,team,3,FALSE)</f>
        <v>(愛媛)</v>
      </c>
      <c r="BA68" s="53">
        <v>39</v>
      </c>
    </row>
    <row r="69" spans="1:53" s="6" customFormat="1" ht="10.5" customHeight="1" thickBot="1">
      <c r="A69" s="53"/>
      <c r="B69" s="62"/>
      <c r="C69" s="62"/>
      <c r="D69" s="53"/>
      <c r="E69" s="7"/>
      <c r="F69" s="61"/>
      <c r="G69" s="7"/>
      <c r="H69" s="34"/>
      <c r="I69" s="53"/>
      <c r="P69" s="32"/>
      <c r="X69" s="14"/>
      <c r="Y69" s="9"/>
      <c r="AF69" s="32"/>
      <c r="AN69" s="32"/>
      <c r="AT69" s="53"/>
      <c r="AV69" s="35"/>
      <c r="AW69" s="57"/>
      <c r="AX69" s="13"/>
      <c r="AY69" s="62"/>
      <c r="AZ69" s="53"/>
      <c r="BA69" s="53"/>
    </row>
    <row r="70" spans="1:53" s="6" customFormat="1" ht="10.5" customHeight="1" thickTop="1">
      <c r="A70" s="53"/>
      <c r="B70" s="62"/>
      <c r="C70" s="62"/>
      <c r="D70" s="53"/>
      <c r="I70" s="53"/>
      <c r="N70" s="53"/>
      <c r="P70" s="32"/>
      <c r="X70" s="14"/>
      <c r="Y70" s="9"/>
      <c r="AF70" s="32"/>
      <c r="AN70" s="32"/>
      <c r="AO70" s="53"/>
      <c r="AT70" s="53"/>
      <c r="AY70" s="62"/>
      <c r="AZ70" s="53"/>
      <c r="BA70" s="53"/>
    </row>
    <row r="71" spans="1:53" s="6" customFormat="1" ht="10.5" customHeight="1" thickBot="1">
      <c r="A71" s="53"/>
      <c r="B71" s="62"/>
      <c r="C71" s="62"/>
      <c r="D71" s="53"/>
      <c r="N71" s="53"/>
      <c r="P71" s="35"/>
      <c r="Q71" s="13"/>
      <c r="R71" s="13"/>
      <c r="S71" s="13"/>
      <c r="X71" s="14"/>
      <c r="Y71" s="9"/>
      <c r="AF71" s="32"/>
      <c r="AK71" s="13"/>
      <c r="AL71" s="13"/>
      <c r="AM71" s="43"/>
      <c r="AO71" s="53"/>
      <c r="AY71" s="62"/>
      <c r="AZ71" s="53"/>
      <c r="BA71" s="53"/>
    </row>
    <row r="72" spans="1:53" s="6" customFormat="1" ht="10.5" customHeight="1" thickTop="1">
      <c r="A72" s="53">
        <v>16</v>
      </c>
      <c r="B72" s="62" t="str">
        <f>VLOOKUP(A72,team,2,FALSE)</f>
        <v>船橋芝山ＳＣ</v>
      </c>
      <c r="C72" s="62"/>
      <c r="D72" s="53" t="str">
        <f>VLOOKUP(A72,team,3,FALSE)</f>
        <v>(千葉)</v>
      </c>
      <c r="N72" s="53"/>
      <c r="P72" s="34"/>
      <c r="T72" s="32"/>
      <c r="U72" s="53">
        <v>7</v>
      </c>
      <c r="V72" s="16"/>
      <c r="X72" s="15"/>
      <c r="Y72" s="9"/>
      <c r="AF72" s="32"/>
      <c r="AH72" s="53">
        <v>2</v>
      </c>
      <c r="AJ72" s="37"/>
      <c r="AN72" s="34"/>
      <c r="AO72" s="53"/>
      <c r="AY72" s="62" t="str">
        <f>VLOOKUP(BA72,team,2,FALSE)</f>
        <v>ＮＡＮＡ　ＳＣ</v>
      </c>
      <c r="AZ72" s="53" t="str">
        <f>VLOOKUP(BA72,team,3,FALSE)</f>
        <v>(山梨)</v>
      </c>
      <c r="BA72" s="53">
        <v>40</v>
      </c>
    </row>
    <row r="73" spans="1:53" s="6" customFormat="1" ht="10.5" customHeight="1">
      <c r="A73" s="53"/>
      <c r="B73" s="62"/>
      <c r="C73" s="62"/>
      <c r="D73" s="53"/>
      <c r="I73" s="53">
        <v>1</v>
      </c>
      <c r="N73" s="53"/>
      <c r="P73" s="34"/>
      <c r="T73" s="32"/>
      <c r="U73" s="53"/>
      <c r="V73" s="16"/>
      <c r="X73" s="15"/>
      <c r="Y73" s="9"/>
      <c r="AF73" s="32"/>
      <c r="AH73" s="53"/>
      <c r="AJ73" s="32"/>
      <c r="AN73" s="34"/>
      <c r="AO73" s="53"/>
      <c r="AT73" s="53">
        <v>0</v>
      </c>
      <c r="AY73" s="62"/>
      <c r="AZ73" s="53"/>
      <c r="BA73" s="53"/>
    </row>
    <row r="74" spans="1:53" s="6" customFormat="1" ht="10.5" customHeight="1">
      <c r="A74" s="53"/>
      <c r="B74" s="62"/>
      <c r="C74" s="62"/>
      <c r="D74" s="53"/>
      <c r="E74" s="38"/>
      <c r="F74" s="59"/>
      <c r="G74" s="38"/>
      <c r="H74" s="34"/>
      <c r="I74" s="53"/>
      <c r="P74" s="34"/>
      <c r="T74" s="32"/>
      <c r="U74" s="53"/>
      <c r="V74" s="16"/>
      <c r="X74" s="15"/>
      <c r="Y74" s="9"/>
      <c r="AF74" s="32"/>
      <c r="AH74" s="53"/>
      <c r="AJ74" s="32"/>
      <c r="AN74" s="34"/>
      <c r="AT74" s="53"/>
      <c r="AV74" s="33"/>
      <c r="AW74" s="59"/>
      <c r="AX74" s="38"/>
      <c r="AY74" s="62"/>
      <c r="AZ74" s="53"/>
      <c r="BA74" s="53"/>
    </row>
    <row r="75" spans="1:53" s="6" customFormat="1" ht="10.5" customHeight="1" thickBot="1">
      <c r="A75" s="53"/>
      <c r="B75" s="62"/>
      <c r="C75" s="62"/>
      <c r="D75" s="53"/>
      <c r="F75" s="53"/>
      <c r="H75" s="40"/>
      <c r="I75" s="57"/>
      <c r="J75" s="13"/>
      <c r="K75" s="13"/>
      <c r="M75" s="53">
        <v>3</v>
      </c>
      <c r="P75" s="34"/>
      <c r="T75" s="32"/>
      <c r="X75" s="15"/>
      <c r="Y75" s="9"/>
      <c r="AF75" s="32"/>
      <c r="AJ75" s="32"/>
      <c r="AN75" s="34"/>
      <c r="AP75" s="53">
        <v>2</v>
      </c>
      <c r="AS75" s="13"/>
      <c r="AT75" s="57"/>
      <c r="AU75" s="13"/>
      <c r="AV75" s="34"/>
      <c r="AW75" s="53"/>
      <c r="AY75" s="62"/>
      <c r="AZ75" s="53"/>
      <c r="BA75" s="53"/>
    </row>
    <row r="76" spans="1:53" s="6" customFormat="1" ht="10.5" customHeight="1" thickTop="1">
      <c r="A76" s="53">
        <v>17</v>
      </c>
      <c r="B76" s="62" t="str">
        <f>VLOOKUP(A76,team,2,FALSE)</f>
        <v>ファミリーＨＰ薩摩</v>
      </c>
      <c r="C76" s="62"/>
      <c r="D76" s="53" t="str">
        <f>VLOOKUP(A76,team,3,FALSE)</f>
        <v>(鹿児島)</v>
      </c>
      <c r="F76" s="53"/>
      <c r="H76" s="32"/>
      <c r="I76" s="53">
        <v>8</v>
      </c>
      <c r="L76" s="32"/>
      <c r="M76" s="53"/>
      <c r="P76" s="34"/>
      <c r="Q76" s="53">
        <v>4</v>
      </c>
      <c r="T76" s="32"/>
      <c r="X76" s="15"/>
      <c r="Y76" s="9"/>
      <c r="AF76" s="32"/>
      <c r="AJ76" s="32"/>
      <c r="AL76" s="53">
        <v>5</v>
      </c>
      <c r="AN76" s="34"/>
      <c r="AP76" s="53"/>
      <c r="AR76" s="37"/>
      <c r="AT76" s="53">
        <v>6</v>
      </c>
      <c r="AV76" s="32"/>
      <c r="AW76" s="53"/>
      <c r="AY76" s="62" t="str">
        <f>VLOOKUP(BA76,team,2,FALSE)</f>
        <v>トーホードリームス</v>
      </c>
      <c r="AZ76" s="53" t="str">
        <f>VLOOKUP(BA76,team,3,FALSE)</f>
        <v>(福島)</v>
      </c>
      <c r="BA76" s="53">
        <v>41</v>
      </c>
    </row>
    <row r="77" spans="1:53" s="6" customFormat="1" ht="10.5" customHeight="1" thickBot="1">
      <c r="A77" s="53"/>
      <c r="B77" s="62"/>
      <c r="C77" s="62"/>
      <c r="D77" s="53"/>
      <c r="E77" s="13"/>
      <c r="F77" s="57"/>
      <c r="G77" s="13"/>
      <c r="H77" s="32"/>
      <c r="I77" s="53"/>
      <c r="J77" s="53"/>
      <c r="L77" s="32"/>
      <c r="M77" s="53"/>
      <c r="P77" s="34"/>
      <c r="Q77" s="53"/>
      <c r="T77" s="32"/>
      <c r="X77" s="15"/>
      <c r="Y77" s="9"/>
      <c r="AF77" s="32"/>
      <c r="AJ77" s="32"/>
      <c r="AL77" s="53"/>
      <c r="AN77" s="34"/>
      <c r="AP77" s="53"/>
      <c r="AR77" s="32"/>
      <c r="AS77" s="53"/>
      <c r="AT77" s="53"/>
      <c r="AV77" s="35"/>
      <c r="AW77" s="57"/>
      <c r="AX77" s="13"/>
      <c r="AY77" s="62"/>
      <c r="AZ77" s="53"/>
      <c r="BA77" s="53"/>
    </row>
    <row r="78" spans="1:53" s="6" customFormat="1" ht="10.5" customHeight="1" thickBot="1" thickTop="1">
      <c r="A78" s="53"/>
      <c r="B78" s="62"/>
      <c r="C78" s="62"/>
      <c r="D78" s="53"/>
      <c r="I78" s="53"/>
      <c r="J78" s="53"/>
      <c r="L78" s="35"/>
      <c r="M78" s="13"/>
      <c r="N78" s="13"/>
      <c r="O78" s="13"/>
      <c r="P78" s="34"/>
      <c r="Q78" s="53"/>
      <c r="T78" s="32"/>
      <c r="X78" s="15"/>
      <c r="Y78" s="9"/>
      <c r="AF78" s="32"/>
      <c r="AJ78" s="32"/>
      <c r="AL78" s="53"/>
      <c r="AN78" s="40"/>
      <c r="AO78" s="13"/>
      <c r="AP78" s="13"/>
      <c r="AQ78" s="43"/>
      <c r="AS78" s="53"/>
      <c r="AT78" s="53"/>
      <c r="AY78" s="62"/>
      <c r="AZ78" s="53"/>
      <c r="BA78" s="53"/>
    </row>
    <row r="79" spans="1:53" s="6" customFormat="1" ht="10.5" customHeight="1" thickTop="1">
      <c r="A79" s="53"/>
      <c r="B79" s="62"/>
      <c r="C79" s="62"/>
      <c r="D79" s="53"/>
      <c r="J79" s="53"/>
      <c r="L79" s="34"/>
      <c r="T79" s="32"/>
      <c r="X79" s="15"/>
      <c r="Y79" s="9"/>
      <c r="AF79" s="32"/>
      <c r="AJ79" s="32"/>
      <c r="AR79" s="34"/>
      <c r="AS79" s="53"/>
      <c r="AY79" s="62"/>
      <c r="AZ79" s="53"/>
      <c r="BA79" s="53"/>
    </row>
    <row r="80" spans="1:53" s="6" customFormat="1" ht="10.5" customHeight="1">
      <c r="A80" s="53">
        <v>18</v>
      </c>
      <c r="B80" s="62" t="str">
        <f>VLOOKUP(A80,team,2,FALSE)</f>
        <v>おせんべい處宇野</v>
      </c>
      <c r="C80" s="62"/>
      <c r="D80" s="53" t="str">
        <f>VLOOKUP(A80,team,3,FALSE)</f>
        <v>(石川)</v>
      </c>
      <c r="J80" s="53"/>
      <c r="L80" s="34"/>
      <c r="M80" s="53">
        <v>2</v>
      </c>
      <c r="T80" s="32"/>
      <c r="X80" s="15"/>
      <c r="Y80" s="9"/>
      <c r="AF80" s="32"/>
      <c r="AJ80" s="32"/>
      <c r="AP80" s="53">
        <v>1</v>
      </c>
      <c r="AR80" s="34"/>
      <c r="AS80" s="53"/>
      <c r="AY80" s="62" t="str">
        <f>VLOOKUP(BA80,team,2,FALSE)</f>
        <v>ＹＡＭＡＴＯ侍ＳＢＣ</v>
      </c>
      <c r="AZ80" s="53" t="str">
        <f>VLOOKUP(BA80,team,3,FALSE)</f>
        <v>(奈良)</v>
      </c>
      <c r="BA80" s="53">
        <v>42</v>
      </c>
    </row>
    <row r="81" spans="1:53" s="6" customFormat="1" ht="10.5" customHeight="1">
      <c r="A81" s="53"/>
      <c r="B81" s="62"/>
      <c r="C81" s="62"/>
      <c r="D81" s="53"/>
      <c r="E81" s="7"/>
      <c r="F81" s="7"/>
      <c r="G81" s="7"/>
      <c r="H81" s="7"/>
      <c r="I81" s="7"/>
      <c r="J81" s="7"/>
      <c r="K81" s="7"/>
      <c r="L81" s="34"/>
      <c r="M81" s="53"/>
      <c r="T81" s="32"/>
      <c r="X81" s="15"/>
      <c r="Y81" s="53">
        <v>10</v>
      </c>
      <c r="AD81" s="53">
        <v>3</v>
      </c>
      <c r="AF81" s="32"/>
      <c r="AJ81" s="32"/>
      <c r="AP81" s="53"/>
      <c r="AR81" s="42"/>
      <c r="AS81" s="7"/>
      <c r="AT81" s="7"/>
      <c r="AU81" s="7"/>
      <c r="AV81" s="7"/>
      <c r="AW81" s="7"/>
      <c r="AX81" s="7"/>
      <c r="AY81" s="62"/>
      <c r="AZ81" s="53"/>
      <c r="BA81" s="53"/>
    </row>
    <row r="82" spans="1:53" s="6" customFormat="1" ht="10.5" customHeight="1">
      <c r="A82" s="53"/>
      <c r="B82" s="62"/>
      <c r="C82" s="62"/>
      <c r="D82" s="53"/>
      <c r="M82" s="53"/>
      <c r="R82" s="53"/>
      <c r="T82" s="32"/>
      <c r="X82" s="15"/>
      <c r="Y82" s="53"/>
      <c r="AD82" s="53"/>
      <c r="AF82" s="32"/>
      <c r="AJ82" s="32"/>
      <c r="AK82" s="53"/>
      <c r="AP82" s="53"/>
      <c r="AY82" s="62"/>
      <c r="AZ82" s="53"/>
      <c r="BA82" s="53"/>
    </row>
    <row r="83" spans="1:53" s="6" customFormat="1" ht="10.5" customHeight="1" thickBot="1">
      <c r="A83" s="53"/>
      <c r="B83" s="62"/>
      <c r="C83" s="62"/>
      <c r="D83" s="53"/>
      <c r="R83" s="53"/>
      <c r="T83" s="35"/>
      <c r="U83" s="13"/>
      <c r="V83" s="13"/>
      <c r="W83" s="13"/>
      <c r="X83" s="15"/>
      <c r="Y83" s="53"/>
      <c r="AD83" s="53"/>
      <c r="AF83" s="35"/>
      <c r="AG83" s="13"/>
      <c r="AH83" s="13"/>
      <c r="AI83" s="43"/>
      <c r="AK83" s="53"/>
      <c r="AY83" s="62"/>
      <c r="AZ83" s="53"/>
      <c r="BA83" s="53"/>
    </row>
    <row r="84" spans="1:53" s="6" customFormat="1" ht="10.5" customHeight="1" thickTop="1">
      <c r="A84" s="53">
        <v>19</v>
      </c>
      <c r="B84" s="62" t="str">
        <f>VLOOKUP(A84,team,2,FALSE)</f>
        <v>東内野ソフトクラブ</v>
      </c>
      <c r="C84" s="62"/>
      <c r="D84" s="53" t="str">
        <f>VLOOKUP(A84,team,3,FALSE)</f>
        <v>(埼玉)</v>
      </c>
      <c r="R84" s="53"/>
      <c r="T84" s="34"/>
      <c r="X84" s="9"/>
      <c r="Y84" s="9"/>
      <c r="AJ84" s="34"/>
      <c r="AK84" s="53"/>
      <c r="AY84" s="62" t="str">
        <f>VLOOKUP(BA84,team,2,FALSE)</f>
        <v>久和建創ＳＣ</v>
      </c>
      <c r="AZ84" s="53" t="str">
        <f>VLOOKUP(BA84,team,3,FALSE)</f>
        <v>(沖縄)</v>
      </c>
      <c r="BA84" s="53">
        <v>43</v>
      </c>
    </row>
    <row r="85" spans="1:53" s="6" customFormat="1" ht="10.5" customHeight="1">
      <c r="A85" s="53"/>
      <c r="B85" s="62"/>
      <c r="C85" s="62"/>
      <c r="D85" s="53"/>
      <c r="E85" s="7"/>
      <c r="F85" s="7"/>
      <c r="G85" s="7"/>
      <c r="H85" s="7"/>
      <c r="I85" s="7"/>
      <c r="J85" s="7"/>
      <c r="K85" s="7"/>
      <c r="M85" s="53">
        <v>5</v>
      </c>
      <c r="R85" s="53"/>
      <c r="T85" s="34"/>
      <c r="X85" s="9"/>
      <c r="Y85" s="9"/>
      <c r="AJ85" s="34"/>
      <c r="AK85" s="53"/>
      <c r="AP85" s="53">
        <v>3</v>
      </c>
      <c r="AS85" s="7"/>
      <c r="AT85" s="7"/>
      <c r="AU85" s="7"/>
      <c r="AV85" s="7"/>
      <c r="AW85" s="7"/>
      <c r="AX85" s="7"/>
      <c r="AY85" s="62"/>
      <c r="AZ85" s="53"/>
      <c r="BA85" s="53"/>
    </row>
    <row r="86" spans="1:53" s="6" customFormat="1" ht="10.5" customHeight="1">
      <c r="A86" s="53"/>
      <c r="B86" s="62"/>
      <c r="C86" s="62"/>
      <c r="D86" s="53"/>
      <c r="L86" s="34"/>
      <c r="M86" s="53"/>
      <c r="T86" s="34"/>
      <c r="X86" s="9"/>
      <c r="Y86" s="9"/>
      <c r="AJ86" s="34"/>
      <c r="AP86" s="53"/>
      <c r="AR86" s="33"/>
      <c r="AY86" s="62"/>
      <c r="AZ86" s="53"/>
      <c r="BA86" s="53"/>
    </row>
    <row r="87" spans="1:53" s="6" customFormat="1" ht="10.5" customHeight="1">
      <c r="A87" s="53"/>
      <c r="B87" s="62"/>
      <c r="C87" s="62"/>
      <c r="D87" s="53"/>
      <c r="J87" s="53"/>
      <c r="L87" s="34"/>
      <c r="M87" s="53"/>
      <c r="T87" s="34"/>
      <c r="X87" s="9"/>
      <c r="Y87" s="9"/>
      <c r="AJ87" s="34"/>
      <c r="AP87" s="53"/>
      <c r="AR87" s="34"/>
      <c r="AS87" s="53"/>
      <c r="AY87" s="62"/>
      <c r="AZ87" s="53"/>
      <c r="BA87" s="53"/>
    </row>
    <row r="88" spans="1:53" s="6" customFormat="1" ht="10.5" customHeight="1" thickBot="1">
      <c r="A88" s="53">
        <v>20</v>
      </c>
      <c r="B88" s="63" t="s">
        <v>105</v>
      </c>
      <c r="C88" s="62"/>
      <c r="D88" s="53" t="str">
        <f>VLOOKUP(A88,team,3,FALSE)</f>
        <v>(山形)</v>
      </c>
      <c r="J88" s="53"/>
      <c r="L88" s="40"/>
      <c r="M88" s="13"/>
      <c r="N88" s="13"/>
      <c r="O88" s="13"/>
      <c r="T88" s="34"/>
      <c r="X88" s="9"/>
      <c r="Y88" s="10"/>
      <c r="AJ88" s="34"/>
      <c r="AO88" s="13"/>
      <c r="AP88" s="13"/>
      <c r="AQ88" s="36"/>
      <c r="AS88" s="53"/>
      <c r="AY88" s="62" t="str">
        <f>VLOOKUP(BA88,team,2,FALSE)</f>
        <v>ＣＳＫ</v>
      </c>
      <c r="AZ88" s="53" t="str">
        <f>VLOOKUP(BA88,team,3,FALSE)</f>
        <v>(千葉)</v>
      </c>
      <c r="BA88" s="53">
        <v>44</v>
      </c>
    </row>
    <row r="89" spans="1:53" s="6" customFormat="1" ht="10.5" customHeight="1" thickBot="1" thickTop="1">
      <c r="A89" s="53"/>
      <c r="B89" s="62"/>
      <c r="C89" s="62"/>
      <c r="D89" s="53"/>
      <c r="I89" s="53">
        <v>4</v>
      </c>
      <c r="J89" s="53"/>
      <c r="L89" s="32"/>
      <c r="P89" s="32"/>
      <c r="Q89" s="53">
        <v>8</v>
      </c>
      <c r="T89" s="34"/>
      <c r="X89" s="9"/>
      <c r="Y89" s="10"/>
      <c r="AJ89" s="34"/>
      <c r="AL89" s="53">
        <v>4</v>
      </c>
      <c r="AN89" s="44"/>
      <c r="AR89" s="32"/>
      <c r="AS89" s="53"/>
      <c r="AT89" s="53">
        <v>1</v>
      </c>
      <c r="AY89" s="62"/>
      <c r="AZ89" s="53"/>
      <c r="BA89" s="53"/>
    </row>
    <row r="90" spans="1:53" s="6" customFormat="1" ht="10.5" customHeight="1" thickTop="1">
      <c r="A90" s="53"/>
      <c r="B90" s="62"/>
      <c r="C90" s="62"/>
      <c r="D90" s="53"/>
      <c r="E90" s="38"/>
      <c r="F90" s="59"/>
      <c r="G90" s="38"/>
      <c r="H90" s="34"/>
      <c r="I90" s="53"/>
      <c r="J90" s="53"/>
      <c r="L90" s="32"/>
      <c r="M90" s="53">
        <v>6</v>
      </c>
      <c r="P90" s="32"/>
      <c r="Q90" s="53"/>
      <c r="T90" s="34"/>
      <c r="X90" s="9"/>
      <c r="Y90" s="10"/>
      <c r="AJ90" s="34"/>
      <c r="AL90" s="53"/>
      <c r="AN90" s="34"/>
      <c r="AP90" s="53">
        <v>6</v>
      </c>
      <c r="AR90" s="32"/>
      <c r="AS90" s="53"/>
      <c r="AT90" s="53"/>
      <c r="AV90" s="37"/>
      <c r="AW90" s="60"/>
      <c r="AX90" s="39"/>
      <c r="AY90" s="62"/>
      <c r="AZ90" s="53"/>
      <c r="BA90" s="53"/>
    </row>
    <row r="91" spans="1:53" s="6" customFormat="1" ht="10.5" customHeight="1" thickBot="1">
      <c r="A91" s="53"/>
      <c r="B91" s="62"/>
      <c r="C91" s="62"/>
      <c r="D91" s="53"/>
      <c r="F91" s="53"/>
      <c r="H91" s="40"/>
      <c r="I91" s="57"/>
      <c r="J91" s="13"/>
      <c r="K91" s="13"/>
      <c r="L91" s="32"/>
      <c r="M91" s="53"/>
      <c r="P91" s="32"/>
      <c r="Q91" s="53"/>
      <c r="T91" s="34"/>
      <c r="X91" s="9"/>
      <c r="Y91" s="10"/>
      <c r="AJ91" s="34"/>
      <c r="AL91" s="53"/>
      <c r="AN91" s="34"/>
      <c r="AP91" s="53"/>
      <c r="AR91" s="35"/>
      <c r="AS91" s="13"/>
      <c r="AT91" s="57"/>
      <c r="AU91" s="13"/>
      <c r="AV91" s="32"/>
      <c r="AW91" s="53"/>
      <c r="AY91" s="62"/>
      <c r="AZ91" s="53"/>
      <c r="BA91" s="53"/>
    </row>
    <row r="92" spans="1:53" s="6" customFormat="1" ht="10.5" customHeight="1" thickTop="1">
      <c r="A92" s="53">
        <v>21</v>
      </c>
      <c r="B92" s="62" t="str">
        <f>VLOOKUP(A92,team,2,FALSE)</f>
        <v>ホリーズ人吉</v>
      </c>
      <c r="C92" s="62"/>
      <c r="D92" s="53" t="str">
        <f>VLOOKUP(A92,team,3,FALSE)</f>
        <v>(熊本)</v>
      </c>
      <c r="F92" s="53"/>
      <c r="H92" s="32"/>
      <c r="I92" s="53">
        <v>10</v>
      </c>
      <c r="M92" s="53"/>
      <c r="P92" s="32"/>
      <c r="T92" s="34"/>
      <c r="X92" s="9"/>
      <c r="Y92" s="10"/>
      <c r="AJ92" s="34"/>
      <c r="AN92" s="34"/>
      <c r="AP92" s="53"/>
      <c r="AT92" s="53">
        <v>0</v>
      </c>
      <c r="AV92" s="34"/>
      <c r="AW92" s="53"/>
      <c r="AY92" s="62" t="str">
        <f>VLOOKUP(BA92,team,2,FALSE)</f>
        <v>西小倉ＳＢＣ１</v>
      </c>
      <c r="AZ92" s="53" t="str">
        <f>VLOOKUP(BA92,team,3,FALSE)</f>
        <v>(京都)</v>
      </c>
      <c r="BA92" s="53">
        <v>45</v>
      </c>
    </row>
    <row r="93" spans="1:53" s="6" customFormat="1" ht="10.5" customHeight="1" thickBot="1">
      <c r="A93" s="53"/>
      <c r="B93" s="62"/>
      <c r="C93" s="62"/>
      <c r="D93" s="53"/>
      <c r="E93" s="13"/>
      <c r="F93" s="57"/>
      <c r="G93" s="13"/>
      <c r="H93" s="32"/>
      <c r="I93" s="53"/>
      <c r="P93" s="32"/>
      <c r="T93" s="34"/>
      <c r="U93" s="53">
        <v>6</v>
      </c>
      <c r="V93" s="16"/>
      <c r="X93" s="9"/>
      <c r="Y93" s="10"/>
      <c r="AH93" s="53">
        <v>0</v>
      </c>
      <c r="AJ93" s="34"/>
      <c r="AN93" s="34"/>
      <c r="AT93" s="53"/>
      <c r="AV93" s="42"/>
      <c r="AW93" s="61"/>
      <c r="AX93" s="7"/>
      <c r="AY93" s="62"/>
      <c r="AZ93" s="53"/>
      <c r="BA93" s="53"/>
    </row>
    <row r="94" spans="1:53" s="6" customFormat="1" ht="10.5" customHeight="1" thickTop="1">
      <c r="A94" s="53"/>
      <c r="B94" s="62"/>
      <c r="C94" s="62"/>
      <c r="D94" s="53"/>
      <c r="I94" s="53"/>
      <c r="N94" s="53"/>
      <c r="P94" s="32"/>
      <c r="T94" s="34"/>
      <c r="U94" s="53"/>
      <c r="V94" s="16"/>
      <c r="X94" s="9"/>
      <c r="Y94" s="10"/>
      <c r="AH94" s="53"/>
      <c r="AJ94" s="34"/>
      <c r="AN94" s="34"/>
      <c r="AO94" s="53"/>
      <c r="AT94" s="53"/>
      <c r="AY94" s="62"/>
      <c r="AZ94" s="53"/>
      <c r="BA94" s="53"/>
    </row>
    <row r="95" spans="1:53" s="6" customFormat="1" ht="10.5" customHeight="1" thickBot="1">
      <c r="A95" s="53"/>
      <c r="B95" s="62"/>
      <c r="C95" s="62"/>
      <c r="D95" s="53"/>
      <c r="N95" s="53"/>
      <c r="P95" s="35"/>
      <c r="Q95" s="13"/>
      <c r="R95" s="13"/>
      <c r="S95" s="13"/>
      <c r="T95" s="34"/>
      <c r="U95" s="53"/>
      <c r="V95" s="16"/>
      <c r="X95" s="9"/>
      <c r="Y95" s="10"/>
      <c r="AH95" s="53"/>
      <c r="AJ95" s="40"/>
      <c r="AK95" s="13"/>
      <c r="AL95" s="13"/>
      <c r="AM95" s="36"/>
      <c r="AO95" s="53"/>
      <c r="AY95" s="62"/>
      <c r="AZ95" s="53"/>
      <c r="BA95" s="53"/>
    </row>
    <row r="96" spans="1:53" s="6" customFormat="1" ht="10.5" customHeight="1" thickTop="1">
      <c r="A96" s="53">
        <v>22</v>
      </c>
      <c r="B96" s="62" t="str">
        <f>VLOOKUP(A96,team,2,FALSE)</f>
        <v>インパルス</v>
      </c>
      <c r="C96" s="62"/>
      <c r="D96" s="53" t="str">
        <f>VLOOKUP(A96,team,3,FALSE)</f>
        <v>(静岡)</v>
      </c>
      <c r="N96" s="53"/>
      <c r="P96" s="34"/>
      <c r="AN96" s="32"/>
      <c r="AO96" s="53"/>
      <c r="AY96" s="62" t="str">
        <f>VLOOKUP(BA96,team,2,FALSE)</f>
        <v>ＷＥＳＴ　ＣＬＵＢ</v>
      </c>
      <c r="AZ96" s="53" t="str">
        <f>VLOOKUP(BA96,team,3,FALSE)</f>
        <v>(三重)</v>
      </c>
      <c r="BA96" s="53">
        <v>46</v>
      </c>
    </row>
    <row r="97" spans="1:53" s="6" customFormat="1" ht="10.5" customHeight="1" thickBot="1">
      <c r="A97" s="53"/>
      <c r="B97" s="62"/>
      <c r="C97" s="62"/>
      <c r="D97" s="53"/>
      <c r="I97" s="53">
        <v>9</v>
      </c>
      <c r="N97" s="53"/>
      <c r="P97" s="34"/>
      <c r="AN97" s="32"/>
      <c r="AO97" s="53"/>
      <c r="AT97" s="53">
        <v>2</v>
      </c>
      <c r="AY97" s="62"/>
      <c r="AZ97" s="53"/>
      <c r="BA97" s="53"/>
    </row>
    <row r="98" spans="1:53" s="6" customFormat="1" ht="10.5" customHeight="1" thickTop="1">
      <c r="A98" s="53"/>
      <c r="B98" s="62"/>
      <c r="C98" s="62"/>
      <c r="D98" s="53"/>
      <c r="E98" s="39"/>
      <c r="F98" s="60"/>
      <c r="G98" s="39"/>
      <c r="H98" s="32"/>
      <c r="I98" s="53"/>
      <c r="P98" s="34"/>
      <c r="AN98" s="32"/>
      <c r="AT98" s="53"/>
      <c r="AV98" s="33"/>
      <c r="AW98" s="59"/>
      <c r="AX98" s="38"/>
      <c r="AY98" s="62"/>
      <c r="AZ98" s="53"/>
      <c r="BA98" s="53"/>
    </row>
    <row r="99" spans="1:53" s="6" customFormat="1" ht="10.5" customHeight="1" thickBot="1">
      <c r="A99" s="53"/>
      <c r="B99" s="62"/>
      <c r="C99" s="62"/>
      <c r="D99" s="53"/>
      <c r="F99" s="53"/>
      <c r="H99" s="35"/>
      <c r="I99" s="57"/>
      <c r="J99" s="13"/>
      <c r="K99" s="13"/>
      <c r="M99" s="53">
        <v>7</v>
      </c>
      <c r="P99" s="34"/>
      <c r="AN99" s="32"/>
      <c r="AP99" s="53">
        <v>4</v>
      </c>
      <c r="AS99" s="13"/>
      <c r="AT99" s="57"/>
      <c r="AU99" s="13"/>
      <c r="AV99" s="34"/>
      <c r="AW99" s="53"/>
      <c r="AY99" s="62"/>
      <c r="AZ99" s="53"/>
      <c r="BA99" s="53"/>
    </row>
    <row r="100" spans="1:53" s="6" customFormat="1" ht="10.5" customHeight="1" thickTop="1">
      <c r="A100" s="53">
        <v>23</v>
      </c>
      <c r="B100" s="62" t="str">
        <f>VLOOKUP(A100,team,2,FALSE)</f>
        <v>ＨａｃｈｉｍａｎＳＣ</v>
      </c>
      <c r="C100" s="62"/>
      <c r="D100" s="53" t="str">
        <f>VLOOKUP(A100,team,3,FALSE)</f>
        <v>(滋賀)</v>
      </c>
      <c r="F100" s="53"/>
      <c r="H100" s="34"/>
      <c r="I100" s="53">
        <v>8</v>
      </c>
      <c r="L100" s="32"/>
      <c r="M100" s="53"/>
      <c r="P100" s="34"/>
      <c r="Q100" s="53">
        <v>0</v>
      </c>
      <c r="AL100" s="53">
        <v>6</v>
      </c>
      <c r="AN100" s="32"/>
      <c r="AP100" s="53"/>
      <c r="AR100" s="44"/>
      <c r="AT100" s="53">
        <v>12</v>
      </c>
      <c r="AV100" s="32"/>
      <c r="AW100" s="53"/>
      <c r="AY100" s="63" t="s">
        <v>106</v>
      </c>
      <c r="AZ100" s="53" t="str">
        <f>VLOOKUP(BA100,team,3,FALSE)</f>
        <v>(山口)</v>
      </c>
      <c r="BA100" s="53">
        <v>47</v>
      </c>
    </row>
    <row r="101" spans="1:53" s="6" customFormat="1" ht="10.5" customHeight="1" thickBot="1">
      <c r="A101" s="53"/>
      <c r="B101" s="62"/>
      <c r="C101" s="62"/>
      <c r="D101" s="53"/>
      <c r="E101" s="7"/>
      <c r="F101" s="61"/>
      <c r="G101" s="7"/>
      <c r="H101" s="34"/>
      <c r="I101" s="53"/>
      <c r="J101" s="53"/>
      <c r="L101" s="32"/>
      <c r="M101" s="53"/>
      <c r="P101" s="34"/>
      <c r="Q101" s="53"/>
      <c r="AL101" s="53"/>
      <c r="AN101" s="32"/>
      <c r="AP101" s="53"/>
      <c r="AR101" s="34"/>
      <c r="AS101" s="53"/>
      <c r="AT101" s="53"/>
      <c r="AV101" s="35"/>
      <c r="AW101" s="57"/>
      <c r="AX101" s="13"/>
      <c r="AY101" s="62"/>
      <c r="AZ101" s="53"/>
      <c r="BA101" s="53"/>
    </row>
    <row r="102" spans="1:53" s="6" customFormat="1" ht="10.5" customHeight="1" thickBot="1" thickTop="1">
      <c r="A102" s="53"/>
      <c r="B102" s="62"/>
      <c r="C102" s="62"/>
      <c r="D102" s="53"/>
      <c r="I102" s="53"/>
      <c r="J102" s="53"/>
      <c r="L102" s="35"/>
      <c r="M102" s="13"/>
      <c r="N102" s="13"/>
      <c r="O102" s="13"/>
      <c r="P102" s="34"/>
      <c r="Q102" s="53"/>
      <c r="AL102" s="53"/>
      <c r="AN102" s="35"/>
      <c r="AO102" s="13"/>
      <c r="AP102" s="13"/>
      <c r="AQ102" s="36"/>
      <c r="AS102" s="53"/>
      <c r="AT102" s="53"/>
      <c r="AY102" s="62"/>
      <c r="AZ102" s="53"/>
      <c r="BA102" s="53"/>
    </row>
    <row r="103" spans="1:53" s="6" customFormat="1" ht="10.5" customHeight="1" thickTop="1">
      <c r="A103" s="53"/>
      <c r="B103" s="62"/>
      <c r="C103" s="62"/>
      <c r="D103" s="53"/>
      <c r="J103" s="53"/>
      <c r="L103" s="34"/>
      <c r="AR103" s="32"/>
      <c r="AS103" s="53"/>
      <c r="AY103" s="62"/>
      <c r="AZ103" s="53"/>
      <c r="BA103" s="53"/>
    </row>
    <row r="104" spans="1:53" s="6" customFormat="1" ht="10.5" customHeight="1">
      <c r="A104" s="53">
        <v>24</v>
      </c>
      <c r="B104" s="62" t="str">
        <f>VLOOKUP(A104,team,2,FALSE)</f>
        <v>オール姫路ＳＣ</v>
      </c>
      <c r="C104" s="62"/>
      <c r="D104" s="53" t="str">
        <f>VLOOKUP(A104,team,3,FALSE)</f>
        <v>(兵庫)</v>
      </c>
      <c r="J104" s="53"/>
      <c r="L104" s="34"/>
      <c r="M104" s="53">
        <v>4</v>
      </c>
      <c r="AP104" s="53">
        <v>9</v>
      </c>
      <c r="AR104" s="32"/>
      <c r="AS104" s="53"/>
      <c r="AY104" s="62" t="str">
        <f>VLOOKUP(BA104,team,2,FALSE)</f>
        <v>つくばベイブルース</v>
      </c>
      <c r="AZ104" s="53" t="str">
        <f>VLOOKUP(BA104,team,3,FALSE)</f>
        <v>(茨城)</v>
      </c>
      <c r="BA104" s="53">
        <v>48</v>
      </c>
    </row>
    <row r="105" spans="1:53" s="6" customFormat="1" ht="10.5" customHeight="1" thickBot="1">
      <c r="A105" s="53"/>
      <c r="B105" s="62"/>
      <c r="C105" s="62"/>
      <c r="D105" s="53"/>
      <c r="E105" s="7"/>
      <c r="F105" s="7"/>
      <c r="G105" s="7"/>
      <c r="H105" s="7"/>
      <c r="I105" s="7"/>
      <c r="J105" s="7"/>
      <c r="K105" s="7"/>
      <c r="L105" s="34"/>
      <c r="M105" s="53"/>
      <c r="AP105" s="53"/>
      <c r="AR105" s="35"/>
      <c r="AS105" s="13"/>
      <c r="AT105" s="13"/>
      <c r="AU105" s="13"/>
      <c r="AV105" s="13"/>
      <c r="AW105" s="13"/>
      <c r="AX105" s="13"/>
      <c r="AY105" s="62"/>
      <c r="AZ105" s="53"/>
      <c r="BA105" s="53"/>
    </row>
    <row r="106" spans="1:53" s="6" customFormat="1" ht="10.5" customHeight="1" thickTop="1">
      <c r="A106" s="53"/>
      <c r="B106" s="62"/>
      <c r="C106" s="62"/>
      <c r="D106" s="53"/>
      <c r="M106" s="53"/>
      <c r="AP106" s="53"/>
      <c r="AY106" s="62"/>
      <c r="AZ106" s="53"/>
      <c r="BA106" s="53"/>
    </row>
    <row r="107" spans="1:53" s="6" customFormat="1" ht="10.5" customHeight="1">
      <c r="A107" s="53"/>
      <c r="B107" s="62"/>
      <c r="C107" s="62"/>
      <c r="D107" s="53"/>
      <c r="AY107" s="62"/>
      <c r="AZ107" s="53"/>
      <c r="BA107" s="53"/>
    </row>
  </sheetData>
  <sheetProtection/>
  <mergeCells count="292">
    <mergeCell ref="F11:L11"/>
    <mergeCell ref="N11:U11"/>
    <mergeCell ref="A12:A15"/>
    <mergeCell ref="B12:C15"/>
    <mergeCell ref="M13:M15"/>
    <mergeCell ref="J15:J18"/>
    <mergeCell ref="A16:A19"/>
    <mergeCell ref="B16:C19"/>
    <mergeCell ref="I17:I19"/>
    <mergeCell ref="Q17:Q19"/>
    <mergeCell ref="D12:D15"/>
    <mergeCell ref="A20:A23"/>
    <mergeCell ref="B20:C23"/>
    <mergeCell ref="I20:I22"/>
    <mergeCell ref="N22:N25"/>
    <mergeCell ref="A24:A27"/>
    <mergeCell ref="B24:C27"/>
    <mergeCell ref="F18:F21"/>
    <mergeCell ref="M18:M20"/>
    <mergeCell ref="D16:D19"/>
    <mergeCell ref="D20:D23"/>
    <mergeCell ref="A28:A31"/>
    <mergeCell ref="B28:C31"/>
    <mergeCell ref="I28:I30"/>
    <mergeCell ref="Q28:Q30"/>
    <mergeCell ref="J29:J32"/>
    <mergeCell ref="A32:A35"/>
    <mergeCell ref="B32:C35"/>
    <mergeCell ref="M32:M34"/>
    <mergeCell ref="F26:F29"/>
    <mergeCell ref="M27:M29"/>
    <mergeCell ref="D24:D27"/>
    <mergeCell ref="D28:D31"/>
    <mergeCell ref="D32:D35"/>
    <mergeCell ref="B52:C55"/>
    <mergeCell ref="I52:I54"/>
    <mergeCell ref="D44:D47"/>
    <mergeCell ref="D48:D51"/>
    <mergeCell ref="D52:D55"/>
    <mergeCell ref="A36:A39"/>
    <mergeCell ref="B36:C39"/>
    <mergeCell ref="M37:M39"/>
    <mergeCell ref="J39:J42"/>
    <mergeCell ref="A40:A43"/>
    <mergeCell ref="B40:C43"/>
    <mergeCell ref="I41:I43"/>
    <mergeCell ref="F42:F45"/>
    <mergeCell ref="M42:M44"/>
    <mergeCell ref="A44:A47"/>
    <mergeCell ref="D36:D39"/>
    <mergeCell ref="D40:D43"/>
    <mergeCell ref="A60:A63"/>
    <mergeCell ref="B60:C63"/>
    <mergeCell ref="M61:M63"/>
    <mergeCell ref="J63:J66"/>
    <mergeCell ref="A64:A67"/>
    <mergeCell ref="B64:C67"/>
    <mergeCell ref="I65:I67"/>
    <mergeCell ref="I25:I27"/>
    <mergeCell ref="R34:R37"/>
    <mergeCell ref="Q41:Q43"/>
    <mergeCell ref="Q52:Q54"/>
    <mergeCell ref="J53:J56"/>
    <mergeCell ref="N46:N49"/>
    <mergeCell ref="A56:A59"/>
    <mergeCell ref="B56:C59"/>
    <mergeCell ref="M56:M58"/>
    <mergeCell ref="B44:C47"/>
    <mergeCell ref="I44:I46"/>
    <mergeCell ref="A48:A51"/>
    <mergeCell ref="B48:C51"/>
    <mergeCell ref="I49:I51"/>
    <mergeCell ref="F50:F53"/>
    <mergeCell ref="M51:M53"/>
    <mergeCell ref="A52:A55"/>
    <mergeCell ref="Q89:Q91"/>
    <mergeCell ref="U93:U95"/>
    <mergeCell ref="N94:N97"/>
    <mergeCell ref="Q65:Q67"/>
    <mergeCell ref="F66:F69"/>
    <mergeCell ref="M66:M68"/>
    <mergeCell ref="A68:A71"/>
    <mergeCell ref="B68:C71"/>
    <mergeCell ref="I68:I70"/>
    <mergeCell ref="N70:N73"/>
    <mergeCell ref="A72:A75"/>
    <mergeCell ref="B72:C75"/>
    <mergeCell ref="Q76:Q78"/>
    <mergeCell ref="J77:J80"/>
    <mergeCell ref="A80:A83"/>
    <mergeCell ref="B80:C83"/>
    <mergeCell ref="M80:M82"/>
    <mergeCell ref="D76:D79"/>
    <mergeCell ref="D80:D83"/>
    <mergeCell ref="U72:U74"/>
    <mergeCell ref="I73:I75"/>
    <mergeCell ref="F74:F77"/>
    <mergeCell ref="M75:M77"/>
    <mergeCell ref="R82:R85"/>
    <mergeCell ref="F90:F93"/>
    <mergeCell ref="M90:M92"/>
    <mergeCell ref="A92:A95"/>
    <mergeCell ref="B92:C95"/>
    <mergeCell ref="I92:I94"/>
    <mergeCell ref="D84:D87"/>
    <mergeCell ref="D88:D91"/>
    <mergeCell ref="D92:D95"/>
    <mergeCell ref="A76:A79"/>
    <mergeCell ref="B76:C79"/>
    <mergeCell ref="I76:I78"/>
    <mergeCell ref="D72:D75"/>
    <mergeCell ref="Q100:Q102"/>
    <mergeCell ref="J101:J104"/>
    <mergeCell ref="A104:A107"/>
    <mergeCell ref="B104:C107"/>
    <mergeCell ref="M104:M106"/>
    <mergeCell ref="D100:D103"/>
    <mergeCell ref="D104:D107"/>
    <mergeCell ref="A96:A99"/>
    <mergeCell ref="B96:C99"/>
    <mergeCell ref="I97:I99"/>
    <mergeCell ref="F98:F101"/>
    <mergeCell ref="M99:M101"/>
    <mergeCell ref="A100:A103"/>
    <mergeCell ref="B100:C103"/>
    <mergeCell ref="I100:I102"/>
    <mergeCell ref="D96:D99"/>
    <mergeCell ref="A84:A87"/>
    <mergeCell ref="B84:C87"/>
    <mergeCell ref="M85:M87"/>
    <mergeCell ref="J87:J90"/>
    <mergeCell ref="A88:A91"/>
    <mergeCell ref="B88:C91"/>
    <mergeCell ref="I89:I91"/>
    <mergeCell ref="AY12:AY15"/>
    <mergeCell ref="AY16:AY19"/>
    <mergeCell ref="AY20:AY23"/>
    <mergeCell ref="AY24:AY27"/>
    <mergeCell ref="AY28:AY31"/>
    <mergeCell ref="D56:D59"/>
    <mergeCell ref="D60:D63"/>
    <mergeCell ref="D64:D67"/>
    <mergeCell ref="D68:D71"/>
    <mergeCell ref="U45:U47"/>
    <mergeCell ref="U24:U26"/>
    <mergeCell ref="AY56:AY59"/>
    <mergeCell ref="AY60:AY63"/>
    <mergeCell ref="AY64:AY67"/>
    <mergeCell ref="AY68:AY71"/>
    <mergeCell ref="AY32:AY35"/>
    <mergeCell ref="AY36:AY39"/>
    <mergeCell ref="AY40:AY43"/>
    <mergeCell ref="AY44:AY47"/>
    <mergeCell ref="AY48:AY51"/>
    <mergeCell ref="AP13:AP15"/>
    <mergeCell ref="AP18:AP20"/>
    <mergeCell ref="AP27:AP29"/>
    <mergeCell ref="AP32:AP34"/>
    <mergeCell ref="AZ72:AZ75"/>
    <mergeCell ref="AZ76:AZ79"/>
    <mergeCell ref="AY92:AY95"/>
    <mergeCell ref="AY96:AY99"/>
    <mergeCell ref="AY100:AY103"/>
    <mergeCell ref="AY104:AY107"/>
    <mergeCell ref="AZ12:AZ15"/>
    <mergeCell ref="AZ16:AZ19"/>
    <mergeCell ref="AZ20:AZ23"/>
    <mergeCell ref="AZ24:AZ27"/>
    <mergeCell ref="AZ28:AZ31"/>
    <mergeCell ref="AZ32:AZ35"/>
    <mergeCell ref="AZ36:AZ39"/>
    <mergeCell ref="AZ40:AZ43"/>
    <mergeCell ref="AZ44:AZ47"/>
    <mergeCell ref="AZ48:AZ51"/>
    <mergeCell ref="AZ52:AZ55"/>
    <mergeCell ref="AZ56:AZ59"/>
    <mergeCell ref="AY72:AY75"/>
    <mergeCell ref="AY76:AY79"/>
    <mergeCell ref="AY80:AY83"/>
    <mergeCell ref="AY84:AY87"/>
    <mergeCell ref="AY88:AY91"/>
    <mergeCell ref="AY52:AY55"/>
    <mergeCell ref="AZ100:AZ103"/>
    <mergeCell ref="AZ104:AZ107"/>
    <mergeCell ref="BA12:BA15"/>
    <mergeCell ref="BA16:BA19"/>
    <mergeCell ref="BA20:BA23"/>
    <mergeCell ref="BA24:BA27"/>
    <mergeCell ref="BA28:BA31"/>
    <mergeCell ref="BA32:BA35"/>
    <mergeCell ref="BA36:BA39"/>
    <mergeCell ref="BA40:BA43"/>
    <mergeCell ref="BA44:BA47"/>
    <mergeCell ref="BA48:BA51"/>
    <mergeCell ref="BA52:BA55"/>
    <mergeCell ref="BA56:BA59"/>
    <mergeCell ref="BA60:BA63"/>
    <mergeCell ref="BA64:BA67"/>
    <mergeCell ref="AZ80:AZ83"/>
    <mergeCell ref="AZ84:AZ87"/>
    <mergeCell ref="AZ88:AZ91"/>
    <mergeCell ref="AZ92:AZ95"/>
    <mergeCell ref="AZ96:AZ99"/>
    <mergeCell ref="AZ60:AZ63"/>
    <mergeCell ref="AZ64:AZ67"/>
    <mergeCell ref="AZ68:AZ71"/>
    <mergeCell ref="BA88:BA91"/>
    <mergeCell ref="BA92:BA95"/>
    <mergeCell ref="BA96:BA99"/>
    <mergeCell ref="BA100:BA103"/>
    <mergeCell ref="BA104:BA107"/>
    <mergeCell ref="BA68:BA71"/>
    <mergeCell ref="BA72:BA75"/>
    <mergeCell ref="BA76:BA79"/>
    <mergeCell ref="BA80:BA83"/>
    <mergeCell ref="BA84:BA87"/>
    <mergeCell ref="AW74:AW77"/>
    <mergeCell ref="AW90:AW93"/>
    <mergeCell ref="AW98:AW101"/>
    <mergeCell ref="AT17:AT19"/>
    <mergeCell ref="AT20:AT22"/>
    <mergeCell ref="AT25:AT27"/>
    <mergeCell ref="AT28:AT30"/>
    <mergeCell ref="AT41:AT43"/>
    <mergeCell ref="AT44:AT46"/>
    <mergeCell ref="AT49:AT51"/>
    <mergeCell ref="AT52:AT54"/>
    <mergeCell ref="AT65:AT67"/>
    <mergeCell ref="AT68:AT70"/>
    <mergeCell ref="AT73:AT75"/>
    <mergeCell ref="AT76:AT78"/>
    <mergeCell ref="AT89:AT91"/>
    <mergeCell ref="AW18:AW21"/>
    <mergeCell ref="AW26:AW29"/>
    <mergeCell ref="AW42:AW45"/>
    <mergeCell ref="AW50:AW53"/>
    <mergeCell ref="AW66:AW69"/>
    <mergeCell ref="AT92:AT94"/>
    <mergeCell ref="AT97:AT99"/>
    <mergeCell ref="AT100:AT102"/>
    <mergeCell ref="AL65:AL67"/>
    <mergeCell ref="AP37:AP39"/>
    <mergeCell ref="AP42:AP44"/>
    <mergeCell ref="AP51:AP53"/>
    <mergeCell ref="AP56:AP58"/>
    <mergeCell ref="AP61:AP63"/>
    <mergeCell ref="AL76:AL78"/>
    <mergeCell ref="AL89:AL91"/>
    <mergeCell ref="AL100:AL102"/>
    <mergeCell ref="AO46:AO49"/>
    <mergeCell ref="AO70:AO73"/>
    <mergeCell ref="AO94:AO97"/>
    <mergeCell ref="AP66:AP68"/>
    <mergeCell ref="AP75:AP77"/>
    <mergeCell ref="AP80:AP82"/>
    <mergeCell ref="AP85:AP87"/>
    <mergeCell ref="Y81:Y83"/>
    <mergeCell ref="AA61:AB61"/>
    <mergeCell ref="AG58:AG61"/>
    <mergeCell ref="AD81:AD83"/>
    <mergeCell ref="AS77:AS80"/>
    <mergeCell ref="AS87:AS90"/>
    <mergeCell ref="AS101:AS104"/>
    <mergeCell ref="AS15:AS18"/>
    <mergeCell ref="AS29:AS32"/>
    <mergeCell ref="AS39:AS42"/>
    <mergeCell ref="AS53:AS56"/>
    <mergeCell ref="AS63:AS66"/>
    <mergeCell ref="AH24:AH26"/>
    <mergeCell ref="AH45:AH47"/>
    <mergeCell ref="AH72:AH74"/>
    <mergeCell ref="AH93:AH95"/>
    <mergeCell ref="AK34:AK37"/>
    <mergeCell ref="AK82:AK85"/>
    <mergeCell ref="AP90:AP92"/>
    <mergeCell ref="AP99:AP101"/>
    <mergeCell ref="AP104:AP106"/>
    <mergeCell ref="AL17:AL19"/>
    <mergeCell ref="AL28:AL30"/>
    <mergeCell ref="AL41:AL43"/>
    <mergeCell ref="AC17:AD23"/>
    <mergeCell ref="W11:AF11"/>
    <mergeCell ref="AQ11:AW11"/>
    <mergeCell ref="AH11:AO11"/>
    <mergeCell ref="V58:V61"/>
    <mergeCell ref="Y57:Y59"/>
    <mergeCell ref="AA17:AB43"/>
    <mergeCell ref="AD36:AD38"/>
    <mergeCell ref="AD57:AD59"/>
    <mergeCell ref="Y36:Y38"/>
    <mergeCell ref="AL52:AL54"/>
    <mergeCell ref="AO22:AO25"/>
  </mergeCells>
  <printOptions horizontalCentered="1"/>
  <pageMargins left="0.35433070866141736" right="0.35433070866141736" top="0.46" bottom="0.37" header="0.21" footer="0.24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60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7.140625" style="0" bestFit="1" customWidth="1"/>
    <col min="2" max="2" width="36.140625" style="0" customWidth="1"/>
  </cols>
  <sheetData>
    <row r="2" spans="1:5" ht="13.5">
      <c r="A2" s="3" t="s">
        <v>1</v>
      </c>
      <c r="B2" t="s">
        <v>7</v>
      </c>
      <c r="E2" t="s">
        <v>7</v>
      </c>
    </row>
    <row r="4" spans="1:5" ht="13.5">
      <c r="A4" s="4" t="s">
        <v>2</v>
      </c>
      <c r="B4" t="s">
        <v>8</v>
      </c>
      <c r="E4" t="s">
        <v>8</v>
      </c>
    </row>
    <row r="5" ht="13.5">
      <c r="B5" s="2" t="s">
        <v>3</v>
      </c>
    </row>
    <row r="6" spans="1:5" ht="13.5">
      <c r="A6">
        <v>1</v>
      </c>
      <c r="B6" t="s">
        <v>112</v>
      </c>
      <c r="E6" t="s">
        <v>17</v>
      </c>
    </row>
    <row r="7" spans="1:5" ht="13.5">
      <c r="A7">
        <v>2</v>
      </c>
      <c r="B7" s="5" t="s">
        <v>11</v>
      </c>
      <c r="E7" s="5" t="s">
        <v>11</v>
      </c>
    </row>
    <row r="8" spans="1:5" ht="13.5">
      <c r="A8">
        <v>3</v>
      </c>
      <c r="B8" s="5" t="s">
        <v>10</v>
      </c>
      <c r="E8" s="5" t="s">
        <v>10</v>
      </c>
    </row>
    <row r="9" spans="1:5" ht="13.5">
      <c r="A9">
        <v>4</v>
      </c>
      <c r="B9" s="5" t="s">
        <v>12</v>
      </c>
      <c r="E9" s="5" t="s">
        <v>12</v>
      </c>
    </row>
    <row r="10" spans="1:5" ht="13.5">
      <c r="A10">
        <v>5</v>
      </c>
      <c r="B10" s="5" t="s">
        <v>9</v>
      </c>
      <c r="E10" s="5" t="s">
        <v>9</v>
      </c>
    </row>
    <row r="11" ht="13.5">
      <c r="B11" s="1" t="s">
        <v>6</v>
      </c>
    </row>
    <row r="12" spans="1:3" ht="13.5">
      <c r="A12">
        <v>0</v>
      </c>
      <c r="B12" t="s">
        <v>0</v>
      </c>
      <c r="C12" t="s">
        <v>0</v>
      </c>
    </row>
    <row r="13" spans="1:5" ht="13.5">
      <c r="A13">
        <v>1</v>
      </c>
      <c r="B13" s="5" t="s">
        <v>13</v>
      </c>
      <c r="C13" t="str">
        <f>"("&amp;E13&amp;")"</f>
        <v>(群馬)</v>
      </c>
      <c r="E13" s="5" t="s">
        <v>24</v>
      </c>
    </row>
    <row r="14" spans="1:5" ht="13.5">
      <c r="A14">
        <v>2</v>
      </c>
      <c r="B14" s="5" t="s">
        <v>14</v>
      </c>
      <c r="C14" t="str">
        <f aca="true" t="shared" si="0" ref="C14:C60">"("&amp;E14&amp;")"</f>
        <v>(福井)</v>
      </c>
      <c r="E14" s="5" t="s">
        <v>25</v>
      </c>
    </row>
    <row r="15" spans="1:5" ht="13.5">
      <c r="A15">
        <v>3</v>
      </c>
      <c r="B15" s="5" t="s">
        <v>15</v>
      </c>
      <c r="C15" t="str">
        <f t="shared" si="0"/>
        <v>(岐阜)</v>
      </c>
      <c r="E15" s="5" t="s">
        <v>26</v>
      </c>
    </row>
    <row r="16" spans="1:5" ht="13.5">
      <c r="A16">
        <v>4</v>
      </c>
      <c r="B16" s="5" t="s">
        <v>109</v>
      </c>
      <c r="C16" t="str">
        <f t="shared" si="0"/>
        <v>(長崎)</v>
      </c>
      <c r="E16" s="5" t="s">
        <v>27</v>
      </c>
    </row>
    <row r="17" spans="1:5" ht="13.5">
      <c r="A17">
        <v>5</v>
      </c>
      <c r="B17" s="5" t="s">
        <v>16</v>
      </c>
      <c r="C17" t="str">
        <f t="shared" si="0"/>
        <v>(宮城)</v>
      </c>
      <c r="E17" s="5" t="s">
        <v>28</v>
      </c>
    </row>
    <row r="18" spans="1:5" ht="13.5">
      <c r="A18">
        <v>6</v>
      </c>
      <c r="B18" s="5" t="s">
        <v>18</v>
      </c>
      <c r="C18" t="str">
        <f t="shared" si="0"/>
        <v>(岡山)</v>
      </c>
      <c r="E18" s="5" t="s">
        <v>29</v>
      </c>
    </row>
    <row r="19" spans="1:5" ht="13.5">
      <c r="A19">
        <v>7</v>
      </c>
      <c r="B19" s="5" t="s">
        <v>19</v>
      </c>
      <c r="C19" t="str">
        <f t="shared" si="0"/>
        <v>(東京)</v>
      </c>
      <c r="E19" s="5" t="s">
        <v>30</v>
      </c>
    </row>
    <row r="20" spans="1:5" ht="13.5">
      <c r="A20">
        <v>8</v>
      </c>
      <c r="B20" s="5" t="s">
        <v>20</v>
      </c>
      <c r="C20" t="str">
        <f t="shared" si="0"/>
        <v>(大阪)</v>
      </c>
      <c r="E20" s="5" t="s">
        <v>31</v>
      </c>
    </row>
    <row r="21" spans="1:5" ht="13.5">
      <c r="A21">
        <v>9</v>
      </c>
      <c r="B21" s="5" t="s">
        <v>108</v>
      </c>
      <c r="C21" t="str">
        <f t="shared" si="0"/>
        <v>(茨城)</v>
      </c>
      <c r="E21" s="5" t="s">
        <v>32</v>
      </c>
    </row>
    <row r="22" spans="1:5" ht="13.5">
      <c r="A22">
        <v>10</v>
      </c>
      <c r="B22" s="5" t="s">
        <v>21</v>
      </c>
      <c r="C22" t="str">
        <f t="shared" si="0"/>
        <v>(山梨)</v>
      </c>
      <c r="E22" s="5" t="s">
        <v>33</v>
      </c>
    </row>
    <row r="23" spans="1:5" ht="13.5">
      <c r="A23">
        <v>11</v>
      </c>
      <c r="B23" s="5" t="s">
        <v>22</v>
      </c>
      <c r="C23" t="str">
        <f t="shared" si="0"/>
        <v>(大分)</v>
      </c>
      <c r="E23" s="5" t="s">
        <v>34</v>
      </c>
    </row>
    <row r="24" spans="1:5" ht="13.5">
      <c r="A24">
        <v>12</v>
      </c>
      <c r="B24" s="5" t="s">
        <v>23</v>
      </c>
      <c r="C24" t="str">
        <f t="shared" si="0"/>
        <v>(広島)</v>
      </c>
      <c r="E24" s="5" t="s">
        <v>35</v>
      </c>
    </row>
    <row r="25" spans="1:5" ht="13.5">
      <c r="A25">
        <v>13</v>
      </c>
      <c r="B25" s="5" t="s">
        <v>100</v>
      </c>
      <c r="C25" t="str">
        <f t="shared" si="0"/>
        <v>(高知)</v>
      </c>
      <c r="E25" s="5" t="s">
        <v>36</v>
      </c>
    </row>
    <row r="26" spans="1:5" ht="13.5">
      <c r="A26">
        <v>14</v>
      </c>
      <c r="B26" s="5" t="s">
        <v>110</v>
      </c>
      <c r="C26" t="str">
        <f t="shared" si="0"/>
        <v>(愛知)</v>
      </c>
      <c r="E26" s="5" t="s">
        <v>37</v>
      </c>
    </row>
    <row r="27" spans="1:5" ht="13.5">
      <c r="A27">
        <v>15</v>
      </c>
      <c r="B27" s="5" t="s">
        <v>38</v>
      </c>
      <c r="C27" t="str">
        <f t="shared" si="0"/>
        <v>(山梨)</v>
      </c>
      <c r="E27" s="5" t="s">
        <v>33</v>
      </c>
    </row>
    <row r="28" spans="1:5" ht="13.5">
      <c r="A28">
        <v>16</v>
      </c>
      <c r="B28" s="5" t="s">
        <v>39</v>
      </c>
      <c r="C28" t="str">
        <f t="shared" si="0"/>
        <v>(千葉)</v>
      </c>
      <c r="E28" s="5" t="s">
        <v>70</v>
      </c>
    </row>
    <row r="29" spans="1:5" ht="13.5">
      <c r="A29">
        <v>17</v>
      </c>
      <c r="B29" s="5" t="s">
        <v>40</v>
      </c>
      <c r="C29" t="str">
        <f t="shared" si="0"/>
        <v>(鹿児島)</v>
      </c>
      <c r="E29" s="5" t="s">
        <v>71</v>
      </c>
    </row>
    <row r="30" spans="1:5" ht="13.5">
      <c r="A30">
        <v>18</v>
      </c>
      <c r="B30" s="5" t="s">
        <v>41</v>
      </c>
      <c r="C30" t="str">
        <f t="shared" si="0"/>
        <v>(石川)</v>
      </c>
      <c r="E30" s="5" t="s">
        <v>72</v>
      </c>
    </row>
    <row r="31" spans="1:5" ht="13.5">
      <c r="A31">
        <v>19</v>
      </c>
      <c r="B31" s="5" t="s">
        <v>42</v>
      </c>
      <c r="C31" t="str">
        <f t="shared" si="0"/>
        <v>(埼玉)</v>
      </c>
      <c r="E31" s="5" t="s">
        <v>73</v>
      </c>
    </row>
    <row r="32" spans="1:5" ht="13.5">
      <c r="A32">
        <v>20</v>
      </c>
      <c r="B32" s="5" t="s">
        <v>43</v>
      </c>
      <c r="C32" t="str">
        <f t="shared" si="0"/>
        <v>(山形)</v>
      </c>
      <c r="E32" s="5" t="s">
        <v>74</v>
      </c>
    </row>
    <row r="33" spans="1:5" ht="13.5">
      <c r="A33">
        <v>21</v>
      </c>
      <c r="B33" s="5" t="s">
        <v>44</v>
      </c>
      <c r="C33" t="str">
        <f t="shared" si="0"/>
        <v>(熊本)</v>
      </c>
      <c r="E33" s="5" t="s">
        <v>75</v>
      </c>
    </row>
    <row r="34" spans="1:5" ht="13.5">
      <c r="A34">
        <v>22</v>
      </c>
      <c r="B34" s="5" t="s">
        <v>45</v>
      </c>
      <c r="C34" t="str">
        <f t="shared" si="0"/>
        <v>(静岡)</v>
      </c>
      <c r="E34" s="5" t="s">
        <v>76</v>
      </c>
    </row>
    <row r="35" spans="1:5" ht="13.5">
      <c r="A35">
        <v>23</v>
      </c>
      <c r="B35" s="5" t="s">
        <v>107</v>
      </c>
      <c r="C35" t="str">
        <f t="shared" si="0"/>
        <v>(滋賀)</v>
      </c>
      <c r="E35" s="5" t="s">
        <v>77</v>
      </c>
    </row>
    <row r="36" spans="1:5" ht="13.5">
      <c r="A36">
        <v>24</v>
      </c>
      <c r="B36" s="5" t="s">
        <v>46</v>
      </c>
      <c r="C36" t="str">
        <f t="shared" si="0"/>
        <v>(兵庫)</v>
      </c>
      <c r="E36" s="5" t="s">
        <v>78</v>
      </c>
    </row>
    <row r="37" spans="1:5" ht="13.5">
      <c r="A37">
        <v>25</v>
      </c>
      <c r="B37" s="5" t="s">
        <v>47</v>
      </c>
      <c r="C37" t="str">
        <f t="shared" si="0"/>
        <v>(栃木)</v>
      </c>
      <c r="E37" s="5" t="s">
        <v>79</v>
      </c>
    </row>
    <row r="38" spans="1:5" ht="13.5">
      <c r="A38">
        <v>26</v>
      </c>
      <c r="B38" s="5" t="s">
        <v>48</v>
      </c>
      <c r="C38" t="str">
        <f t="shared" si="0"/>
        <v>(福岡)</v>
      </c>
      <c r="E38" s="5" t="s">
        <v>80</v>
      </c>
    </row>
    <row r="39" spans="1:5" ht="13.5">
      <c r="A39">
        <v>27</v>
      </c>
      <c r="B39" s="5" t="s">
        <v>49</v>
      </c>
      <c r="C39" t="str">
        <f t="shared" si="0"/>
        <v>(富山)</v>
      </c>
      <c r="E39" s="5" t="s">
        <v>81</v>
      </c>
    </row>
    <row r="40" spans="1:5" ht="13.5">
      <c r="A40">
        <v>28</v>
      </c>
      <c r="B40" s="5" t="s">
        <v>50</v>
      </c>
      <c r="C40" t="str">
        <f t="shared" si="0"/>
        <v>(東京)</v>
      </c>
      <c r="E40" s="5" t="s">
        <v>30</v>
      </c>
    </row>
    <row r="41" spans="1:5" ht="13.5">
      <c r="A41">
        <v>29</v>
      </c>
      <c r="B41" s="5" t="s">
        <v>98</v>
      </c>
      <c r="C41" t="str">
        <f t="shared" si="0"/>
        <v>(新潟)</v>
      </c>
      <c r="E41" s="5" t="s">
        <v>82</v>
      </c>
    </row>
    <row r="42" spans="1:5" ht="13.5">
      <c r="A42">
        <v>30</v>
      </c>
      <c r="B42" s="5" t="s">
        <v>51</v>
      </c>
      <c r="C42" t="str">
        <f t="shared" si="0"/>
        <v>(徳島)</v>
      </c>
      <c r="E42" s="5" t="s">
        <v>83</v>
      </c>
    </row>
    <row r="43" spans="1:5" ht="13.5">
      <c r="A43">
        <v>31</v>
      </c>
      <c r="B43" s="5" t="s">
        <v>52</v>
      </c>
      <c r="C43" t="str">
        <f t="shared" si="0"/>
        <v>(神奈川)</v>
      </c>
      <c r="E43" s="5" t="s">
        <v>84</v>
      </c>
    </row>
    <row r="44" spans="1:5" ht="13.5">
      <c r="A44">
        <v>32</v>
      </c>
      <c r="B44" s="5" t="s">
        <v>53</v>
      </c>
      <c r="C44" t="str">
        <f t="shared" si="0"/>
        <v>(島根)</v>
      </c>
      <c r="E44" s="5" t="s">
        <v>85</v>
      </c>
    </row>
    <row r="45" spans="1:5" ht="13.5">
      <c r="A45">
        <v>33</v>
      </c>
      <c r="B45" s="5" t="s">
        <v>54</v>
      </c>
      <c r="C45" t="str">
        <f t="shared" si="0"/>
        <v>(山梨)</v>
      </c>
      <c r="E45" s="5" t="s">
        <v>33</v>
      </c>
    </row>
    <row r="46" spans="1:5" ht="13.5">
      <c r="A46">
        <v>34</v>
      </c>
      <c r="B46" s="5" t="s">
        <v>55</v>
      </c>
      <c r="C46" t="str">
        <f t="shared" si="0"/>
        <v>(和歌山)</v>
      </c>
      <c r="E46" s="5" t="s">
        <v>86</v>
      </c>
    </row>
    <row r="47" spans="1:5" ht="13.5">
      <c r="A47">
        <v>35</v>
      </c>
      <c r="B47" s="5" t="s">
        <v>56</v>
      </c>
      <c r="C47" t="str">
        <f t="shared" si="0"/>
        <v>(香川)</v>
      </c>
      <c r="E47" s="5" t="s">
        <v>87</v>
      </c>
    </row>
    <row r="48" spans="1:5" ht="13.5">
      <c r="A48">
        <v>36</v>
      </c>
      <c r="B48" s="5" t="s">
        <v>57</v>
      </c>
      <c r="C48" t="str">
        <f t="shared" si="0"/>
        <v>(長野)</v>
      </c>
      <c r="E48" s="5" t="s">
        <v>88</v>
      </c>
    </row>
    <row r="49" spans="1:5" ht="13.5">
      <c r="A49">
        <v>37</v>
      </c>
      <c r="B49" s="5" t="s">
        <v>58</v>
      </c>
      <c r="C49" t="str">
        <f t="shared" si="0"/>
        <v>(岩手)</v>
      </c>
      <c r="E49" s="5" t="s">
        <v>89</v>
      </c>
    </row>
    <row r="50" spans="1:5" ht="13.5">
      <c r="A50">
        <v>38</v>
      </c>
      <c r="B50" s="5" t="s">
        <v>59</v>
      </c>
      <c r="C50" t="str">
        <f t="shared" si="0"/>
        <v>(宮崎)</v>
      </c>
      <c r="E50" s="5" t="s">
        <v>90</v>
      </c>
    </row>
    <row r="51" spans="1:5" ht="13.5">
      <c r="A51">
        <v>39</v>
      </c>
      <c r="B51" s="5" t="s">
        <v>60</v>
      </c>
      <c r="C51" t="str">
        <f t="shared" si="0"/>
        <v>(愛媛)</v>
      </c>
      <c r="E51" s="5" t="s">
        <v>91</v>
      </c>
    </row>
    <row r="52" spans="1:5" ht="13.5">
      <c r="A52">
        <v>40</v>
      </c>
      <c r="B52" s="5" t="s">
        <v>61</v>
      </c>
      <c r="C52" t="str">
        <f t="shared" si="0"/>
        <v>(山梨)</v>
      </c>
      <c r="E52" s="5" t="s">
        <v>33</v>
      </c>
    </row>
    <row r="53" spans="1:5" ht="13.5">
      <c r="A53">
        <v>41</v>
      </c>
      <c r="B53" s="5" t="s">
        <v>62</v>
      </c>
      <c r="C53" t="str">
        <f t="shared" si="0"/>
        <v>(福島)</v>
      </c>
      <c r="E53" s="5" t="s">
        <v>92</v>
      </c>
    </row>
    <row r="54" spans="1:5" ht="13.5">
      <c r="A54">
        <v>42</v>
      </c>
      <c r="B54" s="5" t="s">
        <v>63</v>
      </c>
      <c r="C54" t="str">
        <f t="shared" si="0"/>
        <v>(奈良)</v>
      </c>
      <c r="E54" s="5" t="s">
        <v>93</v>
      </c>
    </row>
    <row r="55" spans="1:5" ht="13.5">
      <c r="A55">
        <v>43</v>
      </c>
      <c r="B55" s="5" t="s">
        <v>64</v>
      </c>
      <c r="C55" t="str">
        <f t="shared" si="0"/>
        <v>(沖縄)</v>
      </c>
      <c r="E55" s="5" t="s">
        <v>94</v>
      </c>
    </row>
    <row r="56" spans="1:5" ht="13.5">
      <c r="A56">
        <v>44</v>
      </c>
      <c r="B56" s="5" t="s">
        <v>65</v>
      </c>
      <c r="C56" t="str">
        <f t="shared" si="0"/>
        <v>(千葉)</v>
      </c>
      <c r="E56" s="5" t="s">
        <v>70</v>
      </c>
    </row>
    <row r="57" spans="1:5" ht="13.5">
      <c r="A57">
        <v>45</v>
      </c>
      <c r="B57" s="5" t="s">
        <v>66</v>
      </c>
      <c r="C57" t="str">
        <f t="shared" si="0"/>
        <v>(京都)</v>
      </c>
      <c r="E57" s="5" t="s">
        <v>95</v>
      </c>
    </row>
    <row r="58" spans="1:5" ht="13.5">
      <c r="A58">
        <v>46</v>
      </c>
      <c r="B58" s="5" t="s">
        <v>67</v>
      </c>
      <c r="C58" t="str">
        <f t="shared" si="0"/>
        <v>(三重)</v>
      </c>
      <c r="E58" s="5" t="s">
        <v>96</v>
      </c>
    </row>
    <row r="59" spans="1:5" ht="13.5">
      <c r="A59">
        <v>47</v>
      </c>
      <c r="B59" s="5" t="s">
        <v>68</v>
      </c>
      <c r="C59" t="str">
        <f t="shared" si="0"/>
        <v>(山口)</v>
      </c>
      <c r="E59" s="5" t="s">
        <v>97</v>
      </c>
    </row>
    <row r="60" spans="1:5" ht="13.5">
      <c r="A60">
        <v>48</v>
      </c>
      <c r="B60" s="5" t="s">
        <v>69</v>
      </c>
      <c r="C60" t="str">
        <f t="shared" si="0"/>
        <v>(茨城)</v>
      </c>
      <c r="E60" s="5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mseki</dc:creator>
  <cp:keywords/>
  <dc:description/>
  <cp:lastModifiedBy>M.MASUDA</cp:lastModifiedBy>
  <cp:lastPrinted>2016-08-08T10:36:08Z</cp:lastPrinted>
  <dcterms:created xsi:type="dcterms:W3CDTF">2014-04-25T09:54:27Z</dcterms:created>
  <dcterms:modified xsi:type="dcterms:W3CDTF">2016-08-13T06:54:58Z</dcterms:modified>
  <cp:category/>
  <cp:version/>
  <cp:contentType/>
  <cp:contentStatus/>
</cp:coreProperties>
</file>